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2"/>
  </bookViews>
  <sheets>
    <sheet name="2017" sheetId="3" r:id="rId1"/>
  </sheets>
  <definedNames>
    <definedName name="_xlnm._FilterDatabase" localSheetId="0" hidden="1">'2017'!$A$1:$BY$73</definedName>
  </definedNames>
  <calcPr calcId="145621"/>
</workbook>
</file>

<file path=xl/calcChain.xml><?xml version="1.0" encoding="utf-8"?>
<calcChain xmlns="http://schemas.openxmlformats.org/spreadsheetml/2006/main">
  <c r="AL73" i="3" l="1"/>
  <c r="AD73" i="3"/>
  <c r="AC73" i="3"/>
  <c r="BZ72" i="3" l="1"/>
  <c r="CA72" i="3"/>
  <c r="CB72" i="3"/>
  <c r="CC72" i="3"/>
  <c r="CD72" i="3"/>
  <c r="CE72" i="3"/>
  <c r="CF72" i="3"/>
  <c r="AP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BZ63" i="3"/>
  <c r="CA63" i="3"/>
  <c r="CB63" i="3"/>
  <c r="CC63" i="3"/>
  <c r="CD63" i="3"/>
  <c r="CE63" i="3"/>
  <c r="CF63" i="3"/>
  <c r="AP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BZ56" i="3"/>
  <c r="CA56" i="3"/>
  <c r="CB56" i="3"/>
  <c r="CC56" i="3"/>
  <c r="CD56" i="3"/>
  <c r="CE56" i="3"/>
  <c r="CF56" i="3"/>
  <c r="AP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BZ51" i="3"/>
  <c r="CA51" i="3"/>
  <c r="CB51" i="3"/>
  <c r="CC51" i="3"/>
  <c r="CD51" i="3"/>
  <c r="CE51" i="3"/>
  <c r="CF51" i="3"/>
  <c r="AP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BZ46" i="3"/>
  <c r="CA46" i="3"/>
  <c r="CB46" i="3"/>
  <c r="CC46" i="3"/>
  <c r="CD46" i="3"/>
  <c r="CE46" i="3"/>
  <c r="CF46" i="3"/>
  <c r="AP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BZ38" i="3"/>
  <c r="CA38" i="3"/>
  <c r="CB38" i="3"/>
  <c r="CC38" i="3"/>
  <c r="CD38" i="3"/>
  <c r="CE38" i="3"/>
  <c r="CF38" i="3"/>
  <c r="AP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BZ31" i="3"/>
  <c r="CA31" i="3"/>
  <c r="CB31" i="3"/>
  <c r="CC31" i="3"/>
  <c r="CD31" i="3"/>
  <c r="CE31" i="3"/>
  <c r="CF31" i="3"/>
  <c r="AP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BZ25" i="3"/>
  <c r="CA25" i="3"/>
  <c r="CB25" i="3"/>
  <c r="CC25" i="3"/>
  <c r="CD25" i="3"/>
  <c r="CE25" i="3"/>
  <c r="CF25" i="3"/>
  <c r="AP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BZ17" i="3"/>
  <c r="CA17" i="3"/>
  <c r="CB17" i="3"/>
  <c r="CC17" i="3"/>
  <c r="CD17" i="3"/>
  <c r="CE17" i="3"/>
  <c r="CF17" i="3"/>
  <c r="AP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O8" i="3"/>
  <c r="CO73" i="3" s="1"/>
  <c r="CP8" i="3"/>
  <c r="CP73" i="3" s="1"/>
  <c r="CQ8" i="3"/>
  <c r="CQ73" i="3" s="1"/>
  <c r="CR8" i="3"/>
  <c r="CR73" i="3" s="1"/>
  <c r="BZ8" i="3"/>
  <c r="BZ73" i="3" s="1"/>
  <c r="CA8" i="3"/>
  <c r="CA73" i="3" s="1"/>
  <c r="CB8" i="3"/>
  <c r="CB73" i="3" s="1"/>
  <c r="CC8" i="3"/>
  <c r="CC73" i="3" s="1"/>
  <c r="CD8" i="3"/>
  <c r="CD73" i="3" s="1"/>
  <c r="CE8" i="3"/>
  <c r="CE73" i="3" s="1"/>
  <c r="CF8" i="3"/>
  <c r="CF73" i="3" s="1"/>
  <c r="AP8" i="3"/>
  <c r="AP73" i="3" s="1"/>
  <c r="CG8" i="3"/>
  <c r="CG73" i="3" s="1"/>
  <c r="CH8" i="3"/>
  <c r="CH73" i="3" s="1"/>
  <c r="CI8" i="3"/>
  <c r="CI73" i="3" s="1"/>
  <c r="CJ8" i="3"/>
  <c r="CJ73" i="3" s="1"/>
  <c r="CK8" i="3"/>
  <c r="CK73" i="3" s="1"/>
  <c r="CL8" i="3"/>
  <c r="CL73" i="3" s="1"/>
  <c r="CM8" i="3"/>
  <c r="CM73" i="3" s="1"/>
  <c r="CN8" i="3"/>
  <c r="CN73" i="3" s="1"/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AO8" i="3"/>
  <c r="BX8" i="3"/>
  <c r="BY8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AO17" i="3"/>
  <c r="BX17" i="3"/>
  <c r="BY17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AO25" i="3"/>
  <c r="BX25" i="3"/>
  <c r="BY25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AO31" i="3"/>
  <c r="BX31" i="3"/>
  <c r="BY31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AO38" i="3"/>
  <c r="BX38" i="3"/>
  <c r="BY38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AO51" i="3"/>
  <c r="BX51" i="3"/>
  <c r="BY51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AO56" i="3"/>
  <c r="BX56" i="3"/>
  <c r="BY56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AO63" i="3"/>
  <c r="BX63" i="3"/>
  <c r="BY63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AO72" i="3"/>
  <c r="BX72" i="3"/>
  <c r="BY72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AO46" i="3"/>
  <c r="BX46" i="3"/>
  <c r="BY46" i="3"/>
  <c r="AU73" i="3" l="1"/>
  <c r="BK73" i="3"/>
  <c r="M73" i="3"/>
  <c r="BT73" i="3"/>
  <c r="BD73" i="3"/>
  <c r="AV73" i="3"/>
  <c r="AR73" i="3"/>
  <c r="AO73" i="3"/>
  <c r="BL73" i="3"/>
  <c r="AZ73" i="3"/>
  <c r="BP73" i="3"/>
  <c r="BH73" i="3"/>
  <c r="BS73" i="3"/>
  <c r="BO73" i="3"/>
  <c r="BG73" i="3"/>
  <c r="BC73" i="3"/>
  <c r="AY73" i="3"/>
  <c r="AQ73" i="3"/>
  <c r="AK73" i="3"/>
  <c r="AG73" i="3"/>
  <c r="Y73" i="3"/>
  <c r="U73" i="3"/>
  <c r="Q73" i="3"/>
  <c r="I73" i="3"/>
  <c r="AH73" i="3"/>
  <c r="E73" i="3"/>
  <c r="C73" i="3"/>
  <c r="BY73" i="3"/>
  <c r="BV73" i="3"/>
  <c r="D73" i="3"/>
  <c r="BX73" i="3"/>
  <c r="BU73" i="3"/>
  <c r="BQ73" i="3"/>
  <c r="BM73" i="3"/>
  <c r="BI73" i="3"/>
  <c r="BE73" i="3"/>
  <c r="BA73" i="3"/>
  <c r="AW73" i="3"/>
  <c r="AS73" i="3"/>
  <c r="AM73" i="3"/>
  <c r="AI73" i="3"/>
  <c r="AE73" i="3"/>
  <c r="AA73" i="3"/>
  <c r="W73" i="3"/>
  <c r="S73" i="3"/>
  <c r="O73" i="3"/>
  <c r="K73" i="3"/>
  <c r="Z73" i="3"/>
  <c r="V73" i="3"/>
  <c r="R73" i="3"/>
  <c r="N73" i="3"/>
  <c r="J73" i="3"/>
  <c r="BR73" i="3"/>
  <c r="BN73" i="3"/>
  <c r="BJ73" i="3"/>
  <c r="BF73" i="3"/>
  <c r="BB73" i="3"/>
  <c r="AX73" i="3"/>
  <c r="AT73" i="3"/>
  <c r="AN73" i="3"/>
  <c r="AJ73" i="3"/>
  <c r="AF73" i="3"/>
  <c r="AB73" i="3"/>
  <c r="X73" i="3"/>
  <c r="T73" i="3"/>
  <c r="P73" i="3"/>
  <c r="L73" i="3"/>
  <c r="F73" i="3"/>
  <c r="B73" i="3"/>
  <c r="BW73" i="3"/>
  <c r="H73" i="3"/>
  <c r="G73" i="3"/>
</calcChain>
</file>

<file path=xl/sharedStrings.xml><?xml version="1.0" encoding="utf-8"?>
<sst xmlns="http://schemas.openxmlformats.org/spreadsheetml/2006/main" count="168" uniqueCount="168">
  <si>
    <t>Telšių r. sav.</t>
  </si>
  <si>
    <t>Nafta ir jos produktai (naftos angliavandeniliai (iš viso))</t>
  </si>
  <si>
    <t>Šiaulių r. sav.</t>
  </si>
  <si>
    <t>Nitritinis azotas (NO2-N)</t>
  </si>
  <si>
    <t>Bendrasis azotas</t>
  </si>
  <si>
    <t>Kelmės r. sav.</t>
  </si>
  <si>
    <t>BDS7</t>
  </si>
  <si>
    <t>ChDS</t>
  </si>
  <si>
    <t>Nitratinis azotas (NO3-N)</t>
  </si>
  <si>
    <t>Bendrasis fosforas</t>
  </si>
  <si>
    <t>Mažeikių r. sav.</t>
  </si>
  <si>
    <t>Fosfatai (PO4)</t>
  </si>
  <si>
    <t>Akmenės r. sav.</t>
  </si>
  <si>
    <t>Fosfatinis fosforas (PO4-P)</t>
  </si>
  <si>
    <t>Amonio azotas (NH4-N)</t>
  </si>
  <si>
    <t>Skendinčiosios medžiagos</t>
  </si>
  <si>
    <t>Chloridai</t>
  </si>
  <si>
    <t>Plungės r. sav.</t>
  </si>
  <si>
    <t>Nitratai (NO3)</t>
  </si>
  <si>
    <t>Nitritai (NO2)</t>
  </si>
  <si>
    <t>Ignalinos r. sav.</t>
  </si>
  <si>
    <t>Utenos r. sav.</t>
  </si>
  <si>
    <t>Švenčionių r. sav.</t>
  </si>
  <si>
    <t>Molėtų r. sav.</t>
  </si>
  <si>
    <t>Vilniaus r. sav.</t>
  </si>
  <si>
    <t>Varėnos r. sav.</t>
  </si>
  <si>
    <t>Fluoridai</t>
  </si>
  <si>
    <t>Fenoliai</t>
  </si>
  <si>
    <t>Benzo(g,h,i)perilenas</t>
  </si>
  <si>
    <t>Benzo(k)fluorantenas</t>
  </si>
  <si>
    <t>Trichlormetanas (chloroformas)</t>
  </si>
  <si>
    <t>Riebalai</t>
  </si>
  <si>
    <t>Trakų r. sav.</t>
  </si>
  <si>
    <t>Šalčininkų r. sav.</t>
  </si>
  <si>
    <t>Alytaus r. sav.</t>
  </si>
  <si>
    <t>Kauno m. sav.</t>
  </si>
  <si>
    <t>Sulfatai</t>
  </si>
  <si>
    <t>Vilniaus m. sav.</t>
  </si>
  <si>
    <t>Jonavos r. sav.</t>
  </si>
  <si>
    <t>Kaišiadorių r. sav.</t>
  </si>
  <si>
    <t>Elektrėnų sav.</t>
  </si>
  <si>
    <t>Širvintų r. sav.</t>
  </si>
  <si>
    <t>Kauno r. sav.</t>
  </si>
  <si>
    <t>Sintetinės veiklios paviršinės medžiagos (anijoninės)</t>
  </si>
  <si>
    <t>Chromas (bendrasis)</t>
  </si>
  <si>
    <t>Biržų r. sav.</t>
  </si>
  <si>
    <t>Rokiškio r. sav.</t>
  </si>
  <si>
    <t>Skuodo r. sav.</t>
  </si>
  <si>
    <t>Radviliškio r. sav.</t>
  </si>
  <si>
    <t>Kretingos r. sav.</t>
  </si>
  <si>
    <t>Visagino sav.</t>
  </si>
  <si>
    <t>Zarasų r. sav.</t>
  </si>
  <si>
    <t>Klaipėdos r. sav.</t>
  </si>
  <si>
    <t>Klaipėdos m. sav.</t>
  </si>
  <si>
    <t>Šiaulių m. sav.</t>
  </si>
  <si>
    <t>Pasvalio r. sav.</t>
  </si>
  <si>
    <t>Pakruojo r. sav.</t>
  </si>
  <si>
    <t>Kupiškio r. sav.</t>
  </si>
  <si>
    <t>Nikelis ir jo junginiai</t>
  </si>
  <si>
    <t>Gyvsidabris ir jo junginiai</t>
  </si>
  <si>
    <t>Joniškio r. sav.</t>
  </si>
  <si>
    <t>Panevėžio r. sav.</t>
  </si>
  <si>
    <t>Kėdainių r. sav.</t>
  </si>
  <si>
    <t>Anykščių r. sav.</t>
  </si>
  <si>
    <t>Šilalės r. sav.</t>
  </si>
  <si>
    <t>Tauragės r. sav.</t>
  </si>
  <si>
    <t>Jurbarko r. sav.</t>
  </si>
  <si>
    <t>Raseinių r. sav.</t>
  </si>
  <si>
    <t>Švinas ir jo junginiai</t>
  </si>
  <si>
    <t>Ukmergės r. sav.</t>
  </si>
  <si>
    <t>Šakių r. sav.</t>
  </si>
  <si>
    <t>Alytaus m. sav.</t>
  </si>
  <si>
    <t>Druskininkų sav.</t>
  </si>
  <si>
    <t>Pagėgių sav.</t>
  </si>
  <si>
    <t>Prienų r. sav.</t>
  </si>
  <si>
    <t>Birštono sav.</t>
  </si>
  <si>
    <t>Šilutės r. sav.</t>
  </si>
  <si>
    <t>Kadmis ir jo junginiai</t>
  </si>
  <si>
    <t>Di-(2-etilheksil)ftalatas (DEHP)</t>
  </si>
  <si>
    <t>Antracenas</t>
  </si>
  <si>
    <t>Benzo(a)pirenas</t>
  </si>
  <si>
    <t>Oktilfenoliai</t>
  </si>
  <si>
    <t>Para-para-DDT</t>
  </si>
  <si>
    <t>Chloras (aktyvusis)</t>
  </si>
  <si>
    <t>Sulfidai (mineraliniai)</t>
  </si>
  <si>
    <t>Marijampolės sav.</t>
  </si>
  <si>
    <t>Kazlų Rūdos sav.</t>
  </si>
  <si>
    <t>Vilkaviškio r. sav.</t>
  </si>
  <si>
    <t>Lazdijų r. sav.</t>
  </si>
  <si>
    <t>Palangos m. sav.</t>
  </si>
  <si>
    <t>Kalvarijos sav.</t>
  </si>
  <si>
    <t>Panevėžio m. sav.</t>
  </si>
  <si>
    <t>Geležis (bendra)</t>
  </si>
  <si>
    <t>Aliuminis</t>
  </si>
  <si>
    <t>Naftalenas</t>
  </si>
  <si>
    <t>Rietavo sav.</t>
  </si>
  <si>
    <t>Vanadis</t>
  </si>
  <si>
    <t>Indeno(1,2,3-cd)pirenas</t>
  </si>
  <si>
    <t>Alavas</t>
  </si>
  <si>
    <t>Chromas (šešiavalentis)</t>
  </si>
  <si>
    <t>Heksachlorcikloheksanas (HCH)</t>
  </si>
  <si>
    <t>Fluorantenas</t>
  </si>
  <si>
    <t>Benzo(b)fluorantenas</t>
  </si>
  <si>
    <t>Arsenas</t>
  </si>
  <si>
    <t>Sintetinės veiklios paviršinės medžiagos (nejoninės)</t>
  </si>
  <si>
    <t>Trichloretilenas (TRI)</t>
  </si>
  <si>
    <t>Nonilfenoliai (NP)</t>
  </si>
  <si>
    <t>Tributilalavo katijonai</t>
  </si>
  <si>
    <t>Dibutilftalatas (DBP)</t>
  </si>
  <si>
    <t>Pentachlorbenzenas (PeCB)</t>
  </si>
  <si>
    <t>Amonis (NH4)</t>
  </si>
  <si>
    <t>Pentachlorfenolis (PCP)</t>
  </si>
  <si>
    <t>Neringos sav.</t>
  </si>
  <si>
    <t>1,2-dichloretanas (Etilendichloridas) (EDC)</t>
  </si>
  <si>
    <t>Dieldrinas</t>
  </si>
  <si>
    <t>Heksachlorbenzenas (HCB)</t>
  </si>
  <si>
    <t>Benzenas</t>
  </si>
  <si>
    <t>Tetrachloretilenas (PER)</t>
  </si>
  <si>
    <t>Tributilalavo junginiai</t>
  </si>
  <si>
    <t>Visuminis organinis anglingumas (VOA)</t>
  </si>
  <si>
    <t>Metilenchloridas (Dichlormetanas (DCM))</t>
  </si>
  <si>
    <t>Tetrachlormetanas (CCl4, anglies tetrachloridas)</t>
  </si>
  <si>
    <t>Aldrinas</t>
  </si>
  <si>
    <t>Endrinas</t>
  </si>
  <si>
    <t>Heksachlorbutadienas (HCBD)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</si>
  <si>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</si>
  <si>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</si>
  <si>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</si>
  <si>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</si>
  <si>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</si>
  <si>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</si>
  <si>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</si>
  <si>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</si>
  <si>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</si>
  <si>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</si>
  <si>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>DDT (visas)</t>
  </si>
  <si>
    <t>Dimetilftalatas</t>
  </si>
  <si>
    <t>Endosulfanas (alfa-)</t>
  </si>
  <si>
    <t>Izodrinas</t>
  </si>
  <si>
    <t>1,2,4-trichlorbenzenas (1,2,4-TCB)</t>
  </si>
  <si>
    <t>4-(para)-nonilfenolis</t>
  </si>
  <si>
    <t>Heptachloras</t>
  </si>
  <si>
    <t>Trifluralinas</t>
  </si>
  <si>
    <t>Cinkas ir jo junginiai (kaip Zn)</t>
  </si>
  <si>
    <t>Varis ir jo junginiai (kaip Cu)</t>
  </si>
  <si>
    <t>3,4-dichloranilinas (3,4-DCA)</t>
  </si>
  <si>
    <t>Atrazinas</t>
  </si>
  <si>
    <t>Benzenas, toluenas, etilbenzenas, ksilenas (kaip BTEX)</t>
  </si>
  <si>
    <t>Brominti difenileteriai (PBDE)</t>
  </si>
  <si>
    <t>Chlorfenvinfosas</t>
  </si>
  <si>
    <t>Chlorpyrifosas</t>
  </si>
  <si>
    <t>Cianidai</t>
  </si>
  <si>
    <t>Diuronas</t>
  </si>
  <si>
    <t>Endosulfanas</t>
  </si>
  <si>
    <t>Etilendiamintetraacetatas (EDTA)</t>
  </si>
  <si>
    <t>Heksabromciklododekanas (HBCDD)</t>
  </si>
  <si>
    <t>Izoproturonas</t>
  </si>
  <si>
    <t>Nonilfenoletoksilatai (NPE)</t>
  </si>
  <si>
    <t>Oktilfenoletoksilatai</t>
  </si>
  <si>
    <t>Oktilfenolis ((4-(1,1´,3,3´ -tetrametilbutil)-fenolis))</t>
  </si>
  <si>
    <t>PCDD+PCDF (dioksinai ir furanai)</t>
  </si>
  <si>
    <t>Pentabromdifenileteris (c-PentaBDE)</t>
  </si>
  <si>
    <t>Perfluoroktanosulfonatas (PFOS)</t>
  </si>
  <si>
    <t>Simazinas</t>
  </si>
  <si>
    <t>Trichlorbenzenai (TCB)</t>
  </si>
  <si>
    <t>LIETUVA</t>
  </si>
  <si>
    <t xml:space="preserve"> Savivaldybė/Apskritis</t>
  </si>
  <si>
    <t xml:space="preserve">                                                                                                                                  Teršalų išleidimas į gamtinę aplinką 2017 m., t/metus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</si>
</sst>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16" fillId="0" borderId="0" xfId="0" applyFo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/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Border="1"/>
    <xf numFmtId="0" fontId="19" fillId="0" borderId="23" xfId="0" applyFont="1" applyBorder="1"/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Border="1"/>
    <xf numFmtId="0" fontId="19" fillId="0" borderId="27" xfId="0" applyFont="1" applyBorder="1"/>
    <xf numFmtId="0" fontId="19" fillId="0" borderId="28" xfId="0" applyFont="1" applyFill="1" applyBorder="1" applyAlignment="1">
      <alignment horizontal="center" vertical="center" wrapText="1"/>
    </xf>
    <xf numFmtId="164" fontId="0" fillId="0" borderId="17" xfId="0" applyNumberFormat="1" applyBorder="1"/>
    <xf numFmtId="164" fontId="0" fillId="0" borderId="14" xfId="0" applyNumberFormat="1" applyBorder="1"/>
    <xf numFmtId="164" fontId="0" fillId="0" borderId="18" xfId="0" applyNumberFormat="1" applyBorder="1"/>
    <xf numFmtId="164" fontId="0" fillId="0" borderId="10" xfId="0" applyNumberFormat="1" applyBorder="1"/>
    <xf numFmtId="164" fontId="0" fillId="0" borderId="19" xfId="0" applyNumberFormat="1" applyBorder="1"/>
    <xf numFmtId="164" fontId="0" fillId="0" borderId="13" xfId="0" applyNumberFormat="1" applyBorder="1"/>
    <xf numFmtId="164" fontId="0" fillId="0" borderId="20" xfId="0" applyNumberFormat="1" applyFont="1" applyBorder="1"/>
    <xf numFmtId="164" fontId="0" fillId="0" borderId="11" xfId="0" applyNumberFormat="1" applyFont="1" applyBorder="1"/>
    <xf numFmtId="164" fontId="0" fillId="0" borderId="31" xfId="0" applyNumberFormat="1" applyFont="1" applyBorder="1"/>
    <xf numFmtId="164" fontId="16" fillId="0" borderId="21" xfId="0" applyNumberFormat="1" applyFont="1" applyBorder="1"/>
    <xf numFmtId="164" fontId="16" fillId="0" borderId="16" xfId="0" applyNumberFormat="1" applyFont="1" applyBorder="1"/>
    <xf numFmtId="164" fontId="16" fillId="0" borderId="32" xfId="0" applyNumberFormat="1" applyFont="1" applyBorder="1"/>
    <xf numFmtId="0" fontId="19" fillId="0" borderId="33" xfId="0" applyFont="1" applyFill="1" applyBorder="1" applyAlignment="1">
      <alignment horizontal="center" vertical="center" wrapText="1"/>
    </xf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2" xfId="0" applyNumberFormat="1" applyFont="1" applyBorder="1"/>
    <xf numFmtId="0" fontId="0" fillId="0" borderId="10" xfId="0" applyBorder="1"/>
    <xf numFmtId="0" fontId="19" fillId="0" borderId="3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3" xfId="0" applyBorder="1"/>
    <xf numFmtId="0" fontId="0" fillId="0" borderId="35" xfId="0" applyBorder="1"/>
    <xf numFmtId="164" fontId="0" fillId="0" borderId="38" xfId="0" applyNumberFormat="1" applyFont="1" applyBorder="1"/>
    <xf numFmtId="164" fontId="16" fillId="0" borderId="38" xfId="0" applyNumberFormat="1" applyFont="1" applyBorder="1"/>
    <xf numFmtId="0" fontId="19" fillId="0" borderId="39" xfId="0" applyFont="1" applyFill="1" applyBorder="1" applyAlignment="1">
      <alignment horizontal="center" vertical="center" wrapText="1"/>
    </xf>
    <xf numFmtId="0" fontId="0" fillId="0" borderId="34" xfId="0" applyBorder="1"/>
    <xf numFmtId="0" fontId="16" fillId="0" borderId="0" xfId="0" applyFont="1" applyBorder="1" applyAlignment="1"/>
    <xf numFmtId="164" fontId="0" fillId="0" borderId="41" xfId="0" applyNumberFormat="1" applyBorder="1"/>
    <xf numFmtId="164" fontId="0" fillId="0" borderId="42" xfId="0" applyNumberFormat="1" applyBorder="1"/>
    <xf numFmtId="164" fontId="0" fillId="0" borderId="43" xfId="0" applyNumberFormat="1" applyBorder="1"/>
    <xf numFmtId="0" fontId="0" fillId="0" borderId="42" xfId="0" applyBorder="1"/>
    <xf numFmtId="0" fontId="0" fillId="0" borderId="43" xfId="0" applyBorder="1"/>
    <xf numFmtId="164" fontId="0" fillId="0" borderId="46" xfId="0" applyNumberFormat="1" applyBorder="1"/>
    <xf numFmtId="0" fontId="0" fillId="0" borderId="44" xfId="0" applyBorder="1"/>
    <xf numFmtId="0" fontId="0" fillId="0" borderId="46" xfId="0" applyBorder="1"/>
    <xf numFmtId="164" fontId="0" fillId="0" borderId="47" xfId="0" applyNumberFormat="1" applyFont="1" applyBorder="1"/>
    <xf numFmtId="164" fontId="0" fillId="0" borderId="15" xfId="0" applyNumberFormat="1" applyFont="1" applyBorder="1"/>
    <xf numFmtId="164" fontId="0" fillId="0" borderId="16" xfId="0" applyNumberFormat="1" applyFont="1" applyBorder="1"/>
    <xf numFmtId="0" fontId="0" fillId="0" borderId="48" xfId="0" applyBorder="1"/>
    <xf numFmtId="0" fontId="0" fillId="0" borderId="30" xfId="0" applyBorder="1"/>
    <xf numFmtId="0" fontId="0" fillId="0" borderId="45" xfId="0" applyBorder="1"/>
    <xf numFmtId="0" fontId="19" fillId="0" borderId="11" xfId="0" applyFont="1" applyFill="1" applyBorder="1" applyAlignment="1">
      <alignment horizontal="center" vertical="center" wrapText="1"/>
    </xf>
    <xf numFmtId="0" fontId="0" fillId="0" borderId="29" xfId="0" applyBorder="1"/>
    <xf numFmtId="164" fontId="0" fillId="0" borderId="44" xfId="0" applyNumberFormat="1" applyBorder="1"/>
    <xf numFmtId="0" fontId="0" fillId="0" borderId="18" xfId="0" applyFont="1" applyBorder="1"/>
    <xf numFmtId="0" fontId="19" fillId="0" borderId="4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5" xfId="0" applyFont="1" applyBorder="1" applyAlignment="1"/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3"/>
  <sheetViews>
    <sheetView tabSelected="1" workbookViewId="0">
      <pane ySplit="2" topLeftCell="A3" activePane="bottomLeft" state="frozen"/>
      <selection pane="bottomLeft" activeCell="AM75" sqref="AM75"/>
    </sheetView>
  </sheetViews>
  <sheetFormatPr defaultRowHeight="14.4" x14ac:dyDescent="0.3"/>
  <cols>
    <col min="1" max="1" width="18.77734375" style="4" customWidth="1"/>
    <col min="2" max="3" width="9.5546875" bestFit="1" customWidth="1"/>
    <col min="4" max="4" width="11" bestFit="1" customWidth="1"/>
    <col min="5" max="5" width="13" customWidth="1"/>
    <col min="6" max="6" width="9.5546875" bestFit="1" customWidth="1"/>
    <col min="7" max="7" width="8.5546875" bestFit="1" customWidth="1"/>
    <col min="8" max="8" width="9.88671875" customWidth="1"/>
    <col min="9" max="9" width="6.5546875" bestFit="1" customWidth="1"/>
    <col min="10" max="10" width="7.5546875" bestFit="1" customWidth="1"/>
    <col min="11" max="11" width="9.88671875" customWidth="1"/>
    <col min="12" max="12" width="6.6640625" bestFit="1" customWidth="1"/>
    <col min="13" max="13" width="7.5546875" customWidth="1"/>
    <col min="14" max="14" width="7.5546875" bestFit="1" customWidth="1"/>
    <col min="15" max="15" width="8.6640625" customWidth="1"/>
    <col min="16" max="16" width="10.5546875" bestFit="1" customWidth="1"/>
    <col min="17" max="17" width="7.5546875" bestFit="1" customWidth="1"/>
    <col min="18" max="18" width="9.5546875" bestFit="1" customWidth="1"/>
    <col min="19" max="19" width="8.5546875" bestFit="1" customWidth="1"/>
    <col min="20" max="20" width="9" customWidth="1"/>
    <col min="21" max="21" width="9.109375" customWidth="1"/>
    <col min="22" max="22" width="10.5546875" bestFit="1" customWidth="1"/>
    <col min="23" max="23" width="6.6640625" bestFit="1" customWidth="1"/>
    <col min="24" max="24" width="8.5546875" bestFit="1" customWidth="1"/>
    <col min="25" max="25" width="9.6640625" customWidth="1"/>
    <col min="26" max="26" width="8.6640625" bestFit="1" customWidth="1"/>
    <col min="27" max="27" width="11" customWidth="1"/>
    <col min="28" max="28" width="9.44140625" bestFit="1" customWidth="1"/>
    <col min="29" max="29" width="9" customWidth="1"/>
    <col min="30" max="30" width="9.109375" customWidth="1"/>
    <col min="31" max="32" width="6.6640625" bestFit="1" customWidth="1"/>
    <col min="33" max="33" width="6.6640625" customWidth="1"/>
    <col min="34" max="35" width="7.33203125" customWidth="1"/>
    <col min="36" max="36" width="6.6640625" bestFit="1" customWidth="1"/>
    <col min="37" max="37" width="6.88671875" customWidth="1"/>
    <col min="38" max="38" width="8.33203125" customWidth="1"/>
    <col min="39" max="39" width="12.6640625" customWidth="1"/>
    <col min="40" max="40" width="11.33203125" bestFit="1" customWidth="1"/>
    <col min="41" max="41" width="12.109375" customWidth="1"/>
    <col min="42" max="43" width="13.109375" customWidth="1"/>
    <col min="44" max="44" width="12.44140625" customWidth="1"/>
    <col min="45" max="45" width="13.33203125" customWidth="1"/>
    <col min="46" max="46" width="9.6640625" customWidth="1"/>
    <col min="47" max="47" width="6.88671875" customWidth="1"/>
    <col min="48" max="48" width="8.44140625" customWidth="1"/>
    <col min="49" max="49" width="7.44140625" bestFit="1" customWidth="1"/>
    <col min="50" max="50" width="7.21875" customWidth="1"/>
    <col min="51" max="51" width="16.21875" customWidth="1"/>
    <col min="52" max="52" width="9.109375" customWidth="1"/>
    <col min="53" max="53" width="16.44140625" customWidth="1"/>
    <col min="54" max="54" width="6.33203125" customWidth="1"/>
    <col min="55" max="55" width="7.6640625" customWidth="1"/>
    <col min="56" max="56" width="11.44140625" customWidth="1"/>
    <col min="57" max="57" width="10" customWidth="1"/>
    <col min="58" max="58" width="6.44140625" customWidth="1"/>
    <col min="59" max="59" width="9.6640625" customWidth="1"/>
    <col min="60" max="60" width="15" bestFit="1" customWidth="1"/>
    <col min="61" max="61" width="16.109375" bestFit="1" customWidth="1"/>
    <col min="62" max="62" width="18.33203125" customWidth="1"/>
    <col min="63" max="63" width="10.33203125" bestFit="1" customWidth="1"/>
    <col min="64" max="64" width="9.33203125" customWidth="1"/>
    <col min="65" max="65" width="7.109375" customWidth="1"/>
    <col min="66" max="66" width="8.33203125" customWidth="1"/>
    <col min="67" max="67" width="9.6640625" customWidth="1"/>
    <col min="68" max="68" width="9.5546875" customWidth="1"/>
    <col min="69" max="69" width="7.6640625" customWidth="1"/>
    <col min="70" max="70" width="13.88671875" customWidth="1"/>
    <col min="71" max="71" width="13.109375" bestFit="1" customWidth="1"/>
    <col min="72" max="72" width="13.44140625" bestFit="1" customWidth="1"/>
    <col min="73" max="73" width="9.6640625" customWidth="1"/>
    <col min="74" max="74" width="9.33203125" customWidth="1"/>
    <col min="75" max="75" width="12.33203125" customWidth="1"/>
    <col min="76" max="76" width="9.5546875" customWidth="1"/>
    <col min="77" max="77" width="10.88671875" customWidth="1"/>
    <col min="78" max="78" width="8.33203125" customWidth="1"/>
    <col min="81" max="81" width="12.88671875" customWidth="1"/>
    <col min="82" max="82" width="11.44140625" customWidth="1"/>
    <col min="83" max="83" width="7.5546875" customWidth="1"/>
    <col min="84" max="84" width="7.33203125" customWidth="1"/>
    <col min="85" max="85" width="18.77734375" customWidth="1"/>
    <col min="86" max="86" width="26" customWidth="1"/>
    <col min="87" max="87" width="10.5546875" customWidth="1"/>
    <col min="88" max="88" width="8.44140625" customWidth="1"/>
    <col min="89" max="89" width="16.109375" customWidth="1"/>
    <col min="90" max="90" width="15.33203125" customWidth="1"/>
    <col min="91" max="91" width="13.21875" customWidth="1"/>
    <col min="92" max="92" width="9.88671875" customWidth="1"/>
    <col min="93" max="93" width="17.21875" customWidth="1"/>
    <col min="94" max="94" width="18.44140625" customWidth="1"/>
    <col min="95" max="95" width="8.5546875" customWidth="1"/>
    <col min="96" max="96" width="12.44140625" customWidth="1"/>
  </cols>
  <sheetData>
    <row r="1" spans="1:96" ht="15" thickBot="1" x14ac:dyDescent="0.35">
      <c r="A1" s="38" t="s">
        <v>167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</row>
    <row r="2" spans="1:96" s="3" customFormat="1" ht="72.75" customHeight="1" thickBot="1" x14ac:dyDescent="0.35">
      <c r="A2" s="8" t="s">
        <v>166</v>
      </c>
      <c r="B2" s="36" t="s">
        <v>6</v>
      </c>
      <c r="C2" s="5" t="s">
        <v>7</v>
      </c>
      <c r="D2" s="5" t="s">
        <v>15</v>
      </c>
      <c r="E2" s="5" t="s">
        <v>1</v>
      </c>
      <c r="F2" s="5" t="s">
        <v>4</v>
      </c>
      <c r="G2" s="5" t="s">
        <v>9</v>
      </c>
      <c r="H2" s="5" t="s">
        <v>14</v>
      </c>
      <c r="I2" s="5" t="s">
        <v>110</v>
      </c>
      <c r="J2" s="5" t="s">
        <v>18</v>
      </c>
      <c r="K2" s="5" t="s">
        <v>8</v>
      </c>
      <c r="L2" s="5" t="s">
        <v>19</v>
      </c>
      <c r="M2" s="5" t="s">
        <v>3</v>
      </c>
      <c r="N2" s="5" t="s">
        <v>11</v>
      </c>
      <c r="O2" s="5" t="s">
        <v>13</v>
      </c>
      <c r="P2" s="5" t="s">
        <v>16</v>
      </c>
      <c r="Q2" s="5" t="s">
        <v>26</v>
      </c>
      <c r="R2" s="5" t="s">
        <v>36</v>
      </c>
      <c r="S2" s="5" t="s">
        <v>31</v>
      </c>
      <c r="T2" s="5" t="s">
        <v>43</v>
      </c>
      <c r="U2" s="5" t="s">
        <v>104</v>
      </c>
      <c r="V2" s="5" t="s">
        <v>84</v>
      </c>
      <c r="W2" s="5" t="s">
        <v>27</v>
      </c>
      <c r="X2" s="5" t="s">
        <v>83</v>
      </c>
      <c r="Y2" s="5" t="s">
        <v>119</v>
      </c>
      <c r="Z2" s="5" t="s">
        <v>44</v>
      </c>
      <c r="AA2" s="5" t="s">
        <v>99</v>
      </c>
      <c r="AB2" s="5" t="s">
        <v>77</v>
      </c>
      <c r="AC2" s="5" t="s">
        <v>68</v>
      </c>
      <c r="AD2" s="5" t="s">
        <v>59</v>
      </c>
      <c r="AE2" s="5" t="s">
        <v>58</v>
      </c>
      <c r="AF2" s="5" t="s">
        <v>143</v>
      </c>
      <c r="AG2" s="5" t="s">
        <v>144</v>
      </c>
      <c r="AH2" s="5" t="s">
        <v>92</v>
      </c>
      <c r="AI2" s="5" t="s">
        <v>93</v>
      </c>
      <c r="AJ2" s="5" t="s">
        <v>98</v>
      </c>
      <c r="AK2" s="5" t="s">
        <v>103</v>
      </c>
      <c r="AL2" s="5" t="s">
        <v>96</v>
      </c>
      <c r="AM2" s="5" t="s">
        <v>78</v>
      </c>
      <c r="AN2" s="5" t="s">
        <v>108</v>
      </c>
      <c r="AO2" s="24" t="s">
        <v>30</v>
      </c>
      <c r="AP2" s="57" t="s">
        <v>153</v>
      </c>
      <c r="AQ2" s="30" t="s">
        <v>120</v>
      </c>
      <c r="AR2" s="5" t="s">
        <v>139</v>
      </c>
      <c r="AS2" s="5" t="s">
        <v>113</v>
      </c>
      <c r="AT2" s="5" t="s">
        <v>140</v>
      </c>
      <c r="AU2" s="5" t="s">
        <v>122</v>
      </c>
      <c r="AV2" s="5" t="s">
        <v>79</v>
      </c>
      <c r="AW2" s="5" t="s">
        <v>116</v>
      </c>
      <c r="AX2" s="5" t="s">
        <v>80</v>
      </c>
      <c r="AY2" s="5" t="s">
        <v>102</v>
      </c>
      <c r="AZ2" s="5" t="s">
        <v>28</v>
      </c>
      <c r="BA2" s="5" t="s">
        <v>29</v>
      </c>
      <c r="BB2" s="5" t="s">
        <v>135</v>
      </c>
      <c r="BC2" s="5" t="s">
        <v>114</v>
      </c>
      <c r="BD2" s="5" t="s">
        <v>136</v>
      </c>
      <c r="BE2" s="5" t="s">
        <v>137</v>
      </c>
      <c r="BF2" s="5" t="s">
        <v>123</v>
      </c>
      <c r="BG2" s="5" t="s">
        <v>101</v>
      </c>
      <c r="BH2" s="5" t="s">
        <v>115</v>
      </c>
      <c r="BI2" s="5" t="s">
        <v>124</v>
      </c>
      <c r="BJ2" s="5" t="s">
        <v>100</v>
      </c>
      <c r="BK2" s="5" t="s">
        <v>141</v>
      </c>
      <c r="BL2" s="5" t="s">
        <v>97</v>
      </c>
      <c r="BM2" s="5" t="s">
        <v>138</v>
      </c>
      <c r="BN2" s="5" t="s">
        <v>106</v>
      </c>
      <c r="BO2" s="5" t="s">
        <v>81</v>
      </c>
      <c r="BP2" s="5" t="s">
        <v>82</v>
      </c>
      <c r="BQ2" s="5" t="s">
        <v>109</v>
      </c>
      <c r="BR2" s="5" t="s">
        <v>111</v>
      </c>
      <c r="BS2" s="5" t="s">
        <v>117</v>
      </c>
      <c r="BT2" s="5" t="s">
        <v>121</v>
      </c>
      <c r="BU2" s="5" t="s">
        <v>118</v>
      </c>
      <c r="BV2" s="5" t="s">
        <v>107</v>
      </c>
      <c r="BW2" s="5" t="s">
        <v>105</v>
      </c>
      <c r="BX2" s="5" t="s">
        <v>142</v>
      </c>
      <c r="BY2" s="53" t="s">
        <v>145</v>
      </c>
      <c r="BZ2" s="5" t="s">
        <v>146</v>
      </c>
      <c r="CA2" s="5" t="s">
        <v>147</v>
      </c>
      <c r="CB2" s="5" t="s">
        <v>148</v>
      </c>
      <c r="CC2" s="5" t="s">
        <v>149</v>
      </c>
      <c r="CD2" s="5" t="s">
        <v>150</v>
      </c>
      <c r="CE2" s="5" t="s">
        <v>151</v>
      </c>
      <c r="CF2" s="5" t="s">
        <v>152</v>
      </c>
      <c r="CG2" s="5" t="s">
        <v>154</v>
      </c>
      <c r="CH2" s="5" t="s">
        <v>155</v>
      </c>
      <c r="CI2" s="5" t="s">
        <v>156</v>
      </c>
      <c r="CJ2" s="5" t="s">
        <v>94</v>
      </c>
      <c r="CK2" s="5" t="s">
        <v>157</v>
      </c>
      <c r="CL2" s="5" t="s">
        <v>158</v>
      </c>
      <c r="CM2" s="5" t="s">
        <v>159</v>
      </c>
      <c r="CN2" s="5" t="s">
        <v>160</v>
      </c>
      <c r="CO2" s="5" t="s">
        <v>161</v>
      </c>
      <c r="CP2" s="5" t="s">
        <v>162</v>
      </c>
      <c r="CQ2" s="5" t="s">
        <v>163</v>
      </c>
      <c r="CR2" s="11" t="s">
        <v>164</v>
      </c>
    </row>
    <row r="3" spans="1:96" x14ac:dyDescent="0.3">
      <c r="A3" s="9" t="s">
        <v>71</v>
      </c>
      <c r="B3" s="39">
        <v>52.581800000000001</v>
      </c>
      <c r="C3" s="40">
        <v>189.3193</v>
      </c>
      <c r="D3" s="40">
        <v>288.0412</v>
      </c>
      <c r="E3" s="40">
        <v>1.3452</v>
      </c>
      <c r="F3" s="40">
        <v>44.4876</v>
      </c>
      <c r="G3" s="40">
        <v>3.3953000000000002</v>
      </c>
      <c r="H3" s="40">
        <v>2.1030000000000002</v>
      </c>
      <c r="I3" s="40"/>
      <c r="J3" s="40"/>
      <c r="K3" s="40">
        <v>32.322800000000001</v>
      </c>
      <c r="L3" s="40"/>
      <c r="M3" s="40">
        <v>0.55159999999999998</v>
      </c>
      <c r="N3" s="40"/>
      <c r="O3" s="40">
        <v>2.3927</v>
      </c>
      <c r="P3" s="40">
        <v>342.39019999999999</v>
      </c>
      <c r="Q3" s="40">
        <v>1.6515</v>
      </c>
      <c r="R3" s="40">
        <v>68.477999999999994</v>
      </c>
      <c r="S3" s="40">
        <v>16.112500000000001</v>
      </c>
      <c r="T3" s="40">
        <v>0.14899999999999999</v>
      </c>
      <c r="U3" s="40">
        <v>0</v>
      </c>
      <c r="V3" s="40"/>
      <c r="W3" s="40"/>
      <c r="X3" s="40"/>
      <c r="Y3" s="40"/>
      <c r="Z3" s="40"/>
      <c r="AA3" s="40"/>
      <c r="AB3" s="40"/>
      <c r="AC3" s="40"/>
      <c r="AD3" s="40"/>
      <c r="AE3" s="40">
        <v>5.5100000000000003E-2</v>
      </c>
      <c r="AF3" s="40">
        <v>0.4052</v>
      </c>
      <c r="AG3" s="40"/>
      <c r="AH3" s="40"/>
      <c r="AI3" s="40"/>
      <c r="AJ3" s="40"/>
      <c r="AK3" s="40"/>
      <c r="AL3" s="40"/>
      <c r="AM3" s="40">
        <v>0</v>
      </c>
      <c r="AN3" s="40">
        <v>0</v>
      </c>
      <c r="AO3" s="41"/>
      <c r="AP3" s="31">
        <v>0.39879999999999999</v>
      </c>
      <c r="AQ3" s="39"/>
      <c r="AR3" s="40"/>
      <c r="AS3" s="40"/>
      <c r="AT3" s="40"/>
      <c r="AU3" s="40">
        <v>0</v>
      </c>
      <c r="AV3" s="40"/>
      <c r="AW3" s="40"/>
      <c r="AX3" s="40"/>
      <c r="AY3" s="40"/>
      <c r="AZ3" s="40"/>
      <c r="BA3" s="40"/>
      <c r="BB3" s="40"/>
      <c r="BC3" s="40">
        <v>0</v>
      </c>
      <c r="BD3" s="40"/>
      <c r="BE3" s="40"/>
      <c r="BF3" s="40">
        <v>0</v>
      </c>
      <c r="BG3" s="40"/>
      <c r="BH3" s="40"/>
      <c r="BI3" s="40">
        <v>0</v>
      </c>
      <c r="BJ3" s="40"/>
      <c r="BK3" s="40">
        <v>0</v>
      </c>
      <c r="BL3" s="40"/>
      <c r="BM3" s="40"/>
      <c r="BN3" s="40"/>
      <c r="BO3" s="40"/>
      <c r="BP3" s="40">
        <v>0</v>
      </c>
      <c r="BQ3" s="40">
        <v>0</v>
      </c>
      <c r="BR3" s="40">
        <v>0</v>
      </c>
      <c r="BS3" s="40"/>
      <c r="BT3" s="40"/>
      <c r="BU3" s="40"/>
      <c r="BV3" s="40">
        <v>0</v>
      </c>
      <c r="BW3" s="40"/>
      <c r="BX3" s="40">
        <v>0</v>
      </c>
      <c r="BY3" s="40">
        <v>0</v>
      </c>
      <c r="BZ3" s="42"/>
      <c r="CA3" s="42">
        <v>0</v>
      </c>
      <c r="CB3" s="42">
        <v>0</v>
      </c>
      <c r="CC3" s="42">
        <v>0</v>
      </c>
      <c r="CD3" s="42"/>
      <c r="CE3" s="42">
        <v>0</v>
      </c>
      <c r="CF3" s="42">
        <v>0</v>
      </c>
      <c r="CG3" s="42">
        <v>0</v>
      </c>
      <c r="CH3" s="42">
        <v>0</v>
      </c>
      <c r="CI3" s="42">
        <v>0</v>
      </c>
      <c r="CJ3" s="42"/>
      <c r="CK3" s="42"/>
      <c r="CL3" s="42"/>
      <c r="CM3" s="42"/>
      <c r="CN3" s="42">
        <v>0</v>
      </c>
      <c r="CO3" s="42">
        <v>0</v>
      </c>
      <c r="CP3" s="42">
        <v>0</v>
      </c>
      <c r="CQ3" s="43">
        <v>0</v>
      </c>
      <c r="CR3" s="50">
        <v>0</v>
      </c>
    </row>
    <row r="4" spans="1:96" ht="15" x14ac:dyDescent="0.25">
      <c r="A4" s="6" t="s">
        <v>34</v>
      </c>
      <c r="B4" s="14">
        <v>8.5339000000000027</v>
      </c>
      <c r="C4" s="15">
        <v>0.54200000000000004</v>
      </c>
      <c r="D4" s="15">
        <v>12.637999999999998</v>
      </c>
      <c r="E4" s="15">
        <v>5.8000000000000005E-3</v>
      </c>
      <c r="F4" s="15">
        <v>3.7098000000000004</v>
      </c>
      <c r="G4" s="15">
        <v>0.53079999999999994</v>
      </c>
      <c r="H4" s="15">
        <v>1.0230000000000001</v>
      </c>
      <c r="I4" s="15"/>
      <c r="J4" s="15"/>
      <c r="K4" s="15">
        <v>0.85409999999999997</v>
      </c>
      <c r="L4" s="15"/>
      <c r="M4" s="15">
        <v>2.9600000000000001E-2</v>
      </c>
      <c r="N4" s="15"/>
      <c r="O4" s="15">
        <v>0.35499999999999998</v>
      </c>
      <c r="P4" s="15">
        <v>15.076400000000001</v>
      </c>
      <c r="Q4" s="15"/>
      <c r="R4" s="15"/>
      <c r="S4" s="15">
        <v>3.0300000000000001E-2</v>
      </c>
      <c r="T4" s="15">
        <v>1.6799999999999995E-2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>
        <v>0.18739999999999998</v>
      </c>
      <c r="AI4" s="15"/>
      <c r="AJ4" s="15"/>
      <c r="AK4" s="15"/>
      <c r="AL4" s="15"/>
      <c r="AM4" s="15"/>
      <c r="AN4" s="15"/>
      <c r="AO4" s="15"/>
      <c r="AP4" s="31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26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33"/>
      <c r="CR4" s="51"/>
    </row>
    <row r="5" spans="1:96" x14ac:dyDescent="0.3">
      <c r="A5" s="6" t="s">
        <v>72</v>
      </c>
      <c r="B5" s="14">
        <v>10.946300000000001</v>
      </c>
      <c r="C5" s="15">
        <v>48.532899999999998</v>
      </c>
      <c r="D5" s="15">
        <v>7.8105999999999991</v>
      </c>
      <c r="E5" s="15">
        <v>0</v>
      </c>
      <c r="F5" s="15">
        <v>10.854900000000001</v>
      </c>
      <c r="G5" s="15">
        <v>0.76029999999999998</v>
      </c>
      <c r="H5" s="15">
        <v>1.6661999999999999</v>
      </c>
      <c r="I5" s="15"/>
      <c r="J5" s="15"/>
      <c r="K5" s="15">
        <v>6.7151000000000005</v>
      </c>
      <c r="L5" s="15"/>
      <c r="M5" s="15">
        <v>0.1033</v>
      </c>
      <c r="N5" s="15"/>
      <c r="O5" s="15">
        <v>0.43130000000000002</v>
      </c>
      <c r="P5" s="15">
        <v>447.15300000000002</v>
      </c>
      <c r="Q5" s="15">
        <v>0.51770000000000005</v>
      </c>
      <c r="R5" s="15">
        <v>77.989000000000004</v>
      </c>
      <c r="S5" s="15">
        <v>7.7850000000000001</v>
      </c>
      <c r="T5" s="15">
        <v>0.11710000000000001</v>
      </c>
      <c r="U5" s="15"/>
      <c r="V5" s="15">
        <v>0</v>
      </c>
      <c r="W5" s="15">
        <v>0</v>
      </c>
      <c r="X5" s="15">
        <v>0</v>
      </c>
      <c r="Y5" s="15"/>
      <c r="Z5" s="15">
        <v>0</v>
      </c>
      <c r="AA5" s="15"/>
      <c r="AB5" s="15">
        <v>0</v>
      </c>
      <c r="AC5" s="15">
        <v>0</v>
      </c>
      <c r="AD5" s="15">
        <v>0</v>
      </c>
      <c r="AE5" s="15">
        <v>0</v>
      </c>
      <c r="AF5" s="15">
        <v>7.85E-2</v>
      </c>
      <c r="AG5" s="15">
        <v>0</v>
      </c>
      <c r="AH5" s="15"/>
      <c r="AI5" s="15">
        <v>0</v>
      </c>
      <c r="AJ5" s="15">
        <v>0</v>
      </c>
      <c r="AK5" s="15">
        <v>0</v>
      </c>
      <c r="AL5" s="15">
        <v>2.7000000000000001E-3</v>
      </c>
      <c r="AM5" s="15">
        <v>2.2000000000000001E-3</v>
      </c>
      <c r="AN5" s="15">
        <v>2.0000000000000001E-4</v>
      </c>
      <c r="AO5" s="15">
        <v>2.0000000000000001E-4</v>
      </c>
      <c r="AP5" s="29"/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/>
      <c r="BE5" s="15">
        <v>0</v>
      </c>
      <c r="BF5" s="15">
        <v>0</v>
      </c>
      <c r="BG5" s="15">
        <v>0</v>
      </c>
      <c r="BH5" s="15">
        <v>0</v>
      </c>
      <c r="BI5" s="15"/>
      <c r="BJ5" s="15">
        <v>0</v>
      </c>
      <c r="BK5" s="15"/>
      <c r="BL5" s="15">
        <v>0</v>
      </c>
      <c r="BM5" s="15">
        <v>0</v>
      </c>
      <c r="BN5" s="15">
        <v>0</v>
      </c>
      <c r="BO5" s="15"/>
      <c r="BP5" s="15"/>
      <c r="BQ5" s="15">
        <v>0</v>
      </c>
      <c r="BR5" s="15">
        <v>0</v>
      </c>
      <c r="BS5" s="15">
        <v>0</v>
      </c>
      <c r="BT5" s="15">
        <v>0</v>
      </c>
      <c r="BU5" s="15"/>
      <c r="BV5" s="15">
        <v>0</v>
      </c>
      <c r="BW5" s="15">
        <v>0</v>
      </c>
      <c r="BX5" s="15"/>
      <c r="BY5" s="26"/>
      <c r="BZ5" s="29"/>
      <c r="CA5" s="29"/>
      <c r="CB5" s="29"/>
      <c r="CC5" s="29"/>
      <c r="CD5" s="29">
        <v>0</v>
      </c>
      <c r="CE5" s="29"/>
      <c r="CF5" s="29"/>
      <c r="CG5" s="29"/>
      <c r="CH5" s="29">
        <v>0</v>
      </c>
      <c r="CI5" s="29"/>
      <c r="CJ5" s="29">
        <v>0</v>
      </c>
      <c r="CK5" s="29">
        <v>0</v>
      </c>
      <c r="CL5" s="29">
        <v>0</v>
      </c>
      <c r="CM5" s="29">
        <v>0</v>
      </c>
      <c r="CN5" s="29"/>
      <c r="CO5" s="29"/>
      <c r="CP5" s="29"/>
      <c r="CQ5" s="33"/>
      <c r="CR5" s="51"/>
    </row>
    <row r="6" spans="1:96" x14ac:dyDescent="0.3">
      <c r="A6" s="6" t="s">
        <v>88</v>
      </c>
      <c r="B6" s="14">
        <v>2.0949999999999998</v>
      </c>
      <c r="C6" s="15">
        <v>10.2746</v>
      </c>
      <c r="D6" s="15">
        <v>1.268</v>
      </c>
      <c r="E6" s="15">
        <v>2E-3</v>
      </c>
      <c r="F6" s="15">
        <v>4.2207999999999997</v>
      </c>
      <c r="G6" s="15">
        <v>0.20900000000000002</v>
      </c>
      <c r="H6" s="15">
        <v>2.0291000000000001</v>
      </c>
      <c r="I6" s="15"/>
      <c r="J6" s="15"/>
      <c r="K6" s="15">
        <v>1.1762000000000001</v>
      </c>
      <c r="L6" s="15"/>
      <c r="M6" s="15">
        <v>6.1199999999999997E-2</v>
      </c>
      <c r="N6" s="15"/>
      <c r="O6" s="15">
        <v>0.13949999999999999</v>
      </c>
      <c r="P6" s="15">
        <v>35.5505</v>
      </c>
      <c r="Q6" s="15"/>
      <c r="R6" s="15"/>
      <c r="S6" s="15">
        <v>7.6300000000000007E-2</v>
      </c>
      <c r="T6" s="15">
        <v>2.9099999999999997E-2</v>
      </c>
      <c r="U6" s="15"/>
      <c r="V6" s="15"/>
      <c r="W6" s="15"/>
      <c r="X6" s="15">
        <v>0</v>
      </c>
      <c r="Y6" s="15"/>
      <c r="Z6" s="15">
        <v>0</v>
      </c>
      <c r="AA6" s="15"/>
      <c r="AB6" s="15">
        <v>0</v>
      </c>
      <c r="AC6" s="15">
        <v>0</v>
      </c>
      <c r="AD6" s="15">
        <v>0</v>
      </c>
      <c r="AE6" s="15">
        <v>7.4999999999999997E-3</v>
      </c>
      <c r="AF6" s="15">
        <v>1.06E-2</v>
      </c>
      <c r="AG6" s="15">
        <v>5.4999999999999997E-3</v>
      </c>
      <c r="AH6" s="15"/>
      <c r="AI6" s="15">
        <v>0</v>
      </c>
      <c r="AJ6" s="15">
        <v>0</v>
      </c>
      <c r="AK6" s="15">
        <v>0</v>
      </c>
      <c r="AL6" s="15">
        <v>1E-4</v>
      </c>
      <c r="AM6" s="15">
        <v>2.0000000000000001E-4</v>
      </c>
      <c r="AN6" s="15">
        <v>0</v>
      </c>
      <c r="AO6" s="15">
        <v>0</v>
      </c>
      <c r="AP6" s="29"/>
      <c r="AQ6" s="15"/>
      <c r="AR6" s="15">
        <v>0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/>
      <c r="BC6" s="15">
        <v>0</v>
      </c>
      <c r="BD6" s="15"/>
      <c r="BE6" s="15"/>
      <c r="BF6" s="15">
        <v>0</v>
      </c>
      <c r="BG6" s="15">
        <v>0</v>
      </c>
      <c r="BH6" s="15">
        <v>0</v>
      </c>
      <c r="BI6" s="15"/>
      <c r="BJ6" s="15"/>
      <c r="BK6" s="15"/>
      <c r="BL6" s="15">
        <v>0</v>
      </c>
      <c r="BM6" s="15">
        <v>0</v>
      </c>
      <c r="BN6" s="15">
        <v>0</v>
      </c>
      <c r="BO6" s="15"/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/>
      <c r="BV6" s="15">
        <v>0</v>
      </c>
      <c r="BW6" s="15">
        <v>0</v>
      </c>
      <c r="BX6" s="15">
        <v>0</v>
      </c>
      <c r="BY6" s="26"/>
      <c r="BZ6" s="29"/>
      <c r="CA6" s="29"/>
      <c r="CB6" s="29"/>
      <c r="CC6" s="29"/>
      <c r="CD6" s="29"/>
      <c r="CE6" s="29"/>
      <c r="CF6" s="29">
        <v>0</v>
      </c>
      <c r="CG6" s="29"/>
      <c r="CH6" s="29">
        <v>0</v>
      </c>
      <c r="CI6" s="29"/>
      <c r="CJ6" s="29">
        <v>0</v>
      </c>
      <c r="CK6" s="29"/>
      <c r="CL6" s="29"/>
      <c r="CM6" s="29">
        <v>0</v>
      </c>
      <c r="CN6" s="29"/>
      <c r="CO6" s="29"/>
      <c r="CP6" s="29"/>
      <c r="CQ6" s="33">
        <v>0</v>
      </c>
      <c r="CR6" s="51"/>
    </row>
    <row r="7" spans="1:96" ht="15" thickBot="1" x14ac:dyDescent="0.35">
      <c r="A7" s="7" t="s">
        <v>25</v>
      </c>
      <c r="B7" s="16">
        <v>4.1094999999999997</v>
      </c>
      <c r="C7" s="17">
        <v>23.211799999999997</v>
      </c>
      <c r="D7" s="17">
        <v>9.4847999999999999</v>
      </c>
      <c r="E7" s="17">
        <v>5.1699999999999989E-2</v>
      </c>
      <c r="F7" s="17">
        <v>5.1531000000000002</v>
      </c>
      <c r="G7" s="17">
        <v>0.69019999999999992</v>
      </c>
      <c r="H7" s="17">
        <v>1.8067</v>
      </c>
      <c r="I7" s="17"/>
      <c r="J7" s="17"/>
      <c r="K7" s="17">
        <v>1.5793000000000001</v>
      </c>
      <c r="L7" s="17"/>
      <c r="M7" s="17">
        <v>6.0499999999999998E-2</v>
      </c>
      <c r="N7" s="17"/>
      <c r="O7" s="17">
        <v>0.54590000000000005</v>
      </c>
      <c r="P7" s="17">
        <v>56.665300000000002</v>
      </c>
      <c r="Q7" s="17">
        <v>0</v>
      </c>
      <c r="R7" s="17">
        <v>16.535</v>
      </c>
      <c r="S7" s="17">
        <v>0.59219999999999995</v>
      </c>
      <c r="T7" s="17">
        <v>6.2600000000000003E-2</v>
      </c>
      <c r="U7" s="17"/>
      <c r="V7" s="17">
        <v>0</v>
      </c>
      <c r="W7" s="17">
        <v>0</v>
      </c>
      <c r="X7" s="17">
        <v>0</v>
      </c>
      <c r="Y7" s="17"/>
      <c r="Z7" s="17">
        <v>0</v>
      </c>
      <c r="AA7" s="17"/>
      <c r="AB7" s="17">
        <v>0</v>
      </c>
      <c r="AC7" s="17">
        <v>2.2000000000000001E-3</v>
      </c>
      <c r="AD7" s="17">
        <v>0</v>
      </c>
      <c r="AE7" s="17">
        <v>0</v>
      </c>
      <c r="AF7" s="17">
        <v>9.5500000000000002E-2</v>
      </c>
      <c r="AG7" s="17">
        <v>1.2999999999999999E-3</v>
      </c>
      <c r="AH7" s="17"/>
      <c r="AI7" s="17">
        <v>0</v>
      </c>
      <c r="AJ7" s="17">
        <v>0</v>
      </c>
      <c r="AK7" s="17">
        <v>0</v>
      </c>
      <c r="AL7" s="17">
        <v>8.0000000000000004E-4</v>
      </c>
      <c r="AM7" s="17">
        <v>1E-4</v>
      </c>
      <c r="AN7" s="17">
        <v>0</v>
      </c>
      <c r="AO7" s="17">
        <v>0</v>
      </c>
      <c r="AP7" s="45"/>
      <c r="AQ7" s="17">
        <v>0</v>
      </c>
      <c r="AR7" s="17">
        <v>0</v>
      </c>
      <c r="AS7" s="17">
        <v>0</v>
      </c>
      <c r="AT7" s="17"/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/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/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/>
      <c r="BV7" s="17">
        <v>0</v>
      </c>
      <c r="BW7" s="17">
        <v>0</v>
      </c>
      <c r="BX7" s="17"/>
      <c r="BY7" s="44"/>
      <c r="BZ7" s="45"/>
      <c r="CA7" s="45"/>
      <c r="CB7" s="45"/>
      <c r="CC7" s="45"/>
      <c r="CD7" s="45">
        <v>0</v>
      </c>
      <c r="CE7" s="45"/>
      <c r="CF7" s="45"/>
      <c r="CG7" s="45"/>
      <c r="CH7" s="45">
        <v>0</v>
      </c>
      <c r="CI7" s="45"/>
      <c r="CJ7" s="45">
        <v>0</v>
      </c>
      <c r="CK7" s="45">
        <v>0</v>
      </c>
      <c r="CL7" s="45">
        <v>0</v>
      </c>
      <c r="CM7" s="45"/>
      <c r="CN7" s="45"/>
      <c r="CO7" s="45"/>
      <c r="CP7" s="45"/>
      <c r="CQ7" s="46"/>
      <c r="CR7" s="52"/>
    </row>
    <row r="8" spans="1:96" s="1" customFormat="1" ht="15" thickBot="1" x14ac:dyDescent="0.35">
      <c r="A8" s="58" t="s">
        <v>125</v>
      </c>
      <c r="B8" s="18">
        <f>SUM(B3:B7)</f>
        <v>78.266500000000008</v>
      </c>
      <c r="C8" s="19">
        <f t="shared" ref="C8:BO8" si="0">SUM(C3:C7)</f>
        <v>271.88060000000002</v>
      </c>
      <c r="D8" s="19">
        <f t="shared" si="0"/>
        <v>319.24259999999998</v>
      </c>
      <c r="E8" s="19">
        <f t="shared" si="0"/>
        <v>1.4047000000000001</v>
      </c>
      <c r="F8" s="19">
        <f t="shared" si="0"/>
        <v>68.426199999999994</v>
      </c>
      <c r="G8" s="19">
        <f t="shared" si="0"/>
        <v>5.5855999999999995</v>
      </c>
      <c r="H8" s="19">
        <f t="shared" si="0"/>
        <v>8.6280000000000001</v>
      </c>
      <c r="I8" s="19">
        <f t="shared" si="0"/>
        <v>0</v>
      </c>
      <c r="J8" s="19">
        <f t="shared" si="0"/>
        <v>0</v>
      </c>
      <c r="K8" s="19">
        <f t="shared" si="0"/>
        <v>42.647500000000008</v>
      </c>
      <c r="L8" s="19">
        <f t="shared" si="0"/>
        <v>0</v>
      </c>
      <c r="M8" s="19">
        <f t="shared" si="0"/>
        <v>0.80619999999999992</v>
      </c>
      <c r="N8" s="19">
        <f t="shared" si="0"/>
        <v>0</v>
      </c>
      <c r="O8" s="19">
        <f t="shared" si="0"/>
        <v>3.8644000000000003</v>
      </c>
      <c r="P8" s="19">
        <f t="shared" si="0"/>
        <v>896.83540000000005</v>
      </c>
      <c r="Q8" s="19">
        <f t="shared" si="0"/>
        <v>2.1692</v>
      </c>
      <c r="R8" s="19">
        <f t="shared" si="0"/>
        <v>163.00199999999998</v>
      </c>
      <c r="S8" s="19">
        <f t="shared" si="0"/>
        <v>24.596299999999999</v>
      </c>
      <c r="T8" s="19">
        <f t="shared" si="0"/>
        <v>0.37460000000000004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9">
        <f t="shared" si="0"/>
        <v>0</v>
      </c>
      <c r="Y8" s="19">
        <f t="shared" si="0"/>
        <v>0</v>
      </c>
      <c r="Z8" s="19">
        <f t="shared" si="0"/>
        <v>0</v>
      </c>
      <c r="AA8" s="19">
        <f t="shared" si="0"/>
        <v>0</v>
      </c>
      <c r="AB8" s="19">
        <f t="shared" si="0"/>
        <v>0</v>
      </c>
      <c r="AC8" s="19">
        <f t="shared" si="0"/>
        <v>2.2000000000000001E-3</v>
      </c>
      <c r="AD8" s="19">
        <f t="shared" si="0"/>
        <v>0</v>
      </c>
      <c r="AE8" s="19">
        <f t="shared" si="0"/>
        <v>6.2600000000000003E-2</v>
      </c>
      <c r="AF8" s="19">
        <f t="shared" si="0"/>
        <v>0.58979999999999999</v>
      </c>
      <c r="AG8" s="19">
        <f t="shared" si="0"/>
        <v>6.7999999999999996E-3</v>
      </c>
      <c r="AH8" s="19">
        <f t="shared" si="0"/>
        <v>0.18739999999999998</v>
      </c>
      <c r="AI8" s="19">
        <f t="shared" si="0"/>
        <v>0</v>
      </c>
      <c r="AJ8" s="19">
        <f t="shared" si="0"/>
        <v>0</v>
      </c>
      <c r="AK8" s="19">
        <f t="shared" si="0"/>
        <v>0</v>
      </c>
      <c r="AL8" s="19">
        <f t="shared" si="0"/>
        <v>3.5999999999999999E-3</v>
      </c>
      <c r="AM8" s="19">
        <f t="shared" si="0"/>
        <v>2.5000000000000001E-3</v>
      </c>
      <c r="AN8" s="19">
        <f t="shared" si="0"/>
        <v>2.0000000000000001E-4</v>
      </c>
      <c r="AO8" s="19">
        <f>SUM(AO3:AO7)</f>
        <v>2.0000000000000001E-4</v>
      </c>
      <c r="AP8" s="28">
        <f>SUM(AP3:AP7)</f>
        <v>0.39879999999999999</v>
      </c>
      <c r="AQ8" s="19">
        <f t="shared" si="0"/>
        <v>0</v>
      </c>
      <c r="AR8" s="19">
        <f t="shared" si="0"/>
        <v>0</v>
      </c>
      <c r="AS8" s="19">
        <f t="shared" si="0"/>
        <v>0</v>
      </c>
      <c r="AT8" s="19">
        <f t="shared" si="0"/>
        <v>0</v>
      </c>
      <c r="AU8" s="19">
        <f t="shared" si="0"/>
        <v>0</v>
      </c>
      <c r="AV8" s="19">
        <f t="shared" si="0"/>
        <v>0</v>
      </c>
      <c r="AW8" s="19">
        <f t="shared" si="0"/>
        <v>0</v>
      </c>
      <c r="AX8" s="19">
        <f t="shared" si="0"/>
        <v>0</v>
      </c>
      <c r="AY8" s="19">
        <f t="shared" si="0"/>
        <v>0</v>
      </c>
      <c r="AZ8" s="19">
        <f t="shared" si="0"/>
        <v>0</v>
      </c>
      <c r="BA8" s="19">
        <f t="shared" si="0"/>
        <v>0</v>
      </c>
      <c r="BB8" s="19">
        <f t="shared" si="0"/>
        <v>0</v>
      </c>
      <c r="BC8" s="19">
        <f t="shared" si="0"/>
        <v>0</v>
      </c>
      <c r="BD8" s="19">
        <f t="shared" si="0"/>
        <v>0</v>
      </c>
      <c r="BE8" s="19">
        <f t="shared" si="0"/>
        <v>0</v>
      </c>
      <c r="BF8" s="19">
        <f t="shared" si="0"/>
        <v>0</v>
      </c>
      <c r="BG8" s="19">
        <f t="shared" si="0"/>
        <v>0</v>
      </c>
      <c r="BH8" s="19">
        <f t="shared" si="0"/>
        <v>0</v>
      </c>
      <c r="BI8" s="19">
        <f t="shared" si="0"/>
        <v>0</v>
      </c>
      <c r="BJ8" s="19">
        <f t="shared" si="0"/>
        <v>0</v>
      </c>
      <c r="BK8" s="19">
        <f t="shared" si="0"/>
        <v>0</v>
      </c>
      <c r="BL8" s="19">
        <f t="shared" si="0"/>
        <v>0</v>
      </c>
      <c r="BM8" s="19">
        <f t="shared" si="0"/>
        <v>0</v>
      </c>
      <c r="BN8" s="19">
        <f t="shared" si="0"/>
        <v>0</v>
      </c>
      <c r="BO8" s="19">
        <f t="shared" si="0"/>
        <v>0</v>
      </c>
      <c r="BP8" s="19">
        <f t="shared" ref="BP8:CR8" si="1">SUM(BP3:BP7)</f>
        <v>0</v>
      </c>
      <c r="BQ8" s="19">
        <f t="shared" si="1"/>
        <v>0</v>
      </c>
      <c r="BR8" s="19">
        <f t="shared" si="1"/>
        <v>0</v>
      </c>
      <c r="BS8" s="19">
        <f t="shared" si="1"/>
        <v>0</v>
      </c>
      <c r="BT8" s="19">
        <f t="shared" si="1"/>
        <v>0</v>
      </c>
      <c r="BU8" s="19">
        <f t="shared" si="1"/>
        <v>0</v>
      </c>
      <c r="BV8" s="19">
        <f t="shared" si="1"/>
        <v>0</v>
      </c>
      <c r="BW8" s="19">
        <f t="shared" si="1"/>
        <v>0</v>
      </c>
      <c r="BX8" s="19">
        <f t="shared" si="1"/>
        <v>0</v>
      </c>
      <c r="BY8" s="19">
        <f t="shared" si="1"/>
        <v>0</v>
      </c>
      <c r="BZ8" s="49">
        <f t="shared" si="1"/>
        <v>0</v>
      </c>
      <c r="CA8" s="49">
        <f t="shared" si="1"/>
        <v>0</v>
      </c>
      <c r="CB8" s="49">
        <f t="shared" si="1"/>
        <v>0</v>
      </c>
      <c r="CC8" s="49">
        <f t="shared" si="1"/>
        <v>0</v>
      </c>
      <c r="CD8" s="49">
        <f t="shared" si="1"/>
        <v>0</v>
      </c>
      <c r="CE8" s="49">
        <f t="shared" si="1"/>
        <v>0</v>
      </c>
      <c r="CF8" s="49">
        <f t="shared" si="1"/>
        <v>0</v>
      </c>
      <c r="CG8" s="49">
        <f t="shared" si="1"/>
        <v>0</v>
      </c>
      <c r="CH8" s="49">
        <f t="shared" si="1"/>
        <v>0</v>
      </c>
      <c r="CI8" s="49">
        <f t="shared" si="1"/>
        <v>0</v>
      </c>
      <c r="CJ8" s="49">
        <f t="shared" si="1"/>
        <v>0</v>
      </c>
      <c r="CK8" s="49">
        <f t="shared" si="1"/>
        <v>0</v>
      </c>
      <c r="CL8" s="49">
        <f t="shared" si="1"/>
        <v>0</v>
      </c>
      <c r="CM8" s="49">
        <f t="shared" si="1"/>
        <v>0</v>
      </c>
      <c r="CN8" s="49">
        <f t="shared" si="1"/>
        <v>0</v>
      </c>
      <c r="CO8" s="49">
        <f t="shared" si="1"/>
        <v>0</v>
      </c>
      <c r="CP8" s="49">
        <f t="shared" si="1"/>
        <v>0</v>
      </c>
      <c r="CQ8" s="34">
        <f t="shared" si="1"/>
        <v>0</v>
      </c>
      <c r="CR8" s="20">
        <f t="shared" si="1"/>
        <v>0</v>
      </c>
    </row>
    <row r="9" spans="1:96" x14ac:dyDescent="0.3">
      <c r="A9" s="9" t="s">
        <v>75</v>
      </c>
      <c r="B9" s="12">
        <v>6.4853000000000005</v>
      </c>
      <c r="C9" s="13">
        <v>27.1145</v>
      </c>
      <c r="D9" s="13">
        <v>18.840999999999998</v>
      </c>
      <c r="E9" s="13">
        <v>1.61E-2</v>
      </c>
      <c r="F9" s="13">
        <v>9.9421999999999997</v>
      </c>
      <c r="G9" s="13">
        <v>1.0729</v>
      </c>
      <c r="H9" s="13">
        <v>0.43430000000000002</v>
      </c>
      <c r="I9" s="13"/>
      <c r="J9" s="13"/>
      <c r="K9" s="13">
        <v>7.1106999999999996</v>
      </c>
      <c r="L9" s="13"/>
      <c r="M9" s="13">
        <v>6.2600000000000003E-2</v>
      </c>
      <c r="N9" s="13"/>
      <c r="O9" s="13">
        <v>0.93489999999999995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>
        <v>6.9800000000000001E-2</v>
      </c>
      <c r="AG9" s="13"/>
      <c r="AH9" s="13"/>
      <c r="AI9" s="13"/>
      <c r="AJ9" s="13"/>
      <c r="AK9" s="13"/>
      <c r="AL9" s="13"/>
      <c r="AM9" s="13"/>
      <c r="AN9" s="13"/>
      <c r="AO9" s="25"/>
      <c r="AP9" s="31"/>
      <c r="AQ9" s="12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7"/>
      <c r="CR9" s="54"/>
    </row>
    <row r="10" spans="1:96" ht="15" x14ac:dyDescent="0.25">
      <c r="A10" s="6" t="s">
        <v>38</v>
      </c>
      <c r="B10" s="14">
        <v>49.904700000000005</v>
      </c>
      <c r="C10" s="15">
        <v>264.88140000000004</v>
      </c>
      <c r="D10" s="15">
        <v>40.255299999999998</v>
      </c>
      <c r="E10" s="15">
        <v>0.97259999999999991</v>
      </c>
      <c r="F10" s="15">
        <v>204.85309999999998</v>
      </c>
      <c r="G10" s="15">
        <v>6.1600999999999999</v>
      </c>
      <c r="H10" s="15">
        <v>20.565999999999999</v>
      </c>
      <c r="I10" s="15"/>
      <c r="J10" s="15"/>
      <c r="K10" s="15">
        <v>165.27019999999999</v>
      </c>
      <c r="L10" s="15"/>
      <c r="M10" s="15">
        <v>2.6591000000000005</v>
      </c>
      <c r="N10" s="15"/>
      <c r="O10" s="15">
        <v>3.3498000000000006</v>
      </c>
      <c r="P10" s="15">
        <v>679.89609999999993</v>
      </c>
      <c r="Q10" s="15"/>
      <c r="R10" s="15">
        <v>1600.3498999999999</v>
      </c>
      <c r="S10" s="15">
        <v>5.5617999999999999</v>
      </c>
      <c r="T10" s="15">
        <v>0.10680000000000001</v>
      </c>
      <c r="U10" s="15"/>
      <c r="V10" s="15"/>
      <c r="W10" s="15"/>
      <c r="X10" s="15"/>
      <c r="Y10" s="15"/>
      <c r="Z10" s="15">
        <v>0</v>
      </c>
      <c r="AA10" s="15"/>
      <c r="AB10" s="15">
        <v>0</v>
      </c>
      <c r="AC10" s="15">
        <v>0</v>
      </c>
      <c r="AD10" s="15">
        <v>0</v>
      </c>
      <c r="AE10" s="15">
        <v>8.8000000000000005E-3</v>
      </c>
      <c r="AF10" s="15">
        <v>8.2600000000000007E-2</v>
      </c>
      <c r="AG10" s="15">
        <v>0</v>
      </c>
      <c r="AH10" s="15"/>
      <c r="AI10" s="15">
        <v>0</v>
      </c>
      <c r="AJ10" s="15"/>
      <c r="AK10" s="15">
        <v>0</v>
      </c>
      <c r="AL10" s="15"/>
      <c r="AM10" s="15">
        <v>4.1999999999999997E-3</v>
      </c>
      <c r="AN10" s="15"/>
      <c r="AO10" s="15"/>
      <c r="AP10" s="31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26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33"/>
      <c r="CR10" s="51"/>
    </row>
    <row r="11" spans="1:96" x14ac:dyDescent="0.3">
      <c r="A11" s="6" t="s">
        <v>39</v>
      </c>
      <c r="B11" s="14">
        <v>15.890700000000001</v>
      </c>
      <c r="C11" s="15">
        <v>105.479</v>
      </c>
      <c r="D11" s="15">
        <v>24.718299999999999</v>
      </c>
      <c r="E11" s="15">
        <v>2.4599999999999997E-2</v>
      </c>
      <c r="F11" s="15">
        <v>65.197900000000004</v>
      </c>
      <c r="G11" s="15">
        <v>6.6298000000000004</v>
      </c>
      <c r="H11" s="15">
        <v>13.856200000000001</v>
      </c>
      <c r="I11" s="15"/>
      <c r="J11" s="15"/>
      <c r="K11" s="15">
        <v>44.473200000000006</v>
      </c>
      <c r="L11" s="15"/>
      <c r="M11" s="15">
        <v>0.45639999999999992</v>
      </c>
      <c r="N11" s="15">
        <v>5.6370999999999993</v>
      </c>
      <c r="O11" s="15"/>
      <c r="P11" s="15">
        <v>19.948900000000002</v>
      </c>
      <c r="Q11" s="15"/>
      <c r="R11" s="15">
        <v>1.262</v>
      </c>
      <c r="S11" s="15">
        <v>8.0889000000000006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9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26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33"/>
      <c r="CR11" s="51"/>
    </row>
    <row r="12" spans="1:96" ht="15" x14ac:dyDescent="0.25">
      <c r="A12" s="6" t="s">
        <v>35</v>
      </c>
      <c r="B12" s="14">
        <v>205.68329999999992</v>
      </c>
      <c r="C12" s="15">
        <v>789.50779999999997</v>
      </c>
      <c r="D12" s="15">
        <v>270.82189999999997</v>
      </c>
      <c r="E12" s="15">
        <v>1.8840999999999999</v>
      </c>
      <c r="F12" s="15">
        <v>240.95470000000003</v>
      </c>
      <c r="G12" s="15">
        <v>9.6707000000000001</v>
      </c>
      <c r="H12" s="15">
        <v>31.596800000000002</v>
      </c>
      <c r="I12" s="15"/>
      <c r="J12" s="15">
        <v>7.9600000000000004E-2</v>
      </c>
      <c r="K12" s="15">
        <v>115.39100000000001</v>
      </c>
      <c r="L12" s="15">
        <v>2.5000000000000001E-3</v>
      </c>
      <c r="M12" s="15">
        <v>2.673</v>
      </c>
      <c r="N12" s="15">
        <v>2.0299999999999999E-2</v>
      </c>
      <c r="O12" s="15">
        <v>3.0830000000000002</v>
      </c>
      <c r="P12" s="15">
        <v>2476.6553999999992</v>
      </c>
      <c r="Q12" s="15"/>
      <c r="R12" s="15">
        <v>1743.6021000000001</v>
      </c>
      <c r="S12" s="15">
        <v>40.85</v>
      </c>
      <c r="T12" s="15">
        <v>1.5940000000000001</v>
      </c>
      <c r="U12" s="15"/>
      <c r="V12" s="15"/>
      <c r="W12" s="15"/>
      <c r="X12" s="15"/>
      <c r="Y12" s="15"/>
      <c r="Z12" s="15">
        <v>0</v>
      </c>
      <c r="AA12" s="15"/>
      <c r="AB12" s="15">
        <v>0</v>
      </c>
      <c r="AC12" s="15"/>
      <c r="AD12" s="15">
        <v>0</v>
      </c>
      <c r="AE12" s="15">
        <v>0</v>
      </c>
      <c r="AF12" s="15">
        <v>1.6459999999999999</v>
      </c>
      <c r="AG12" s="15">
        <v>0</v>
      </c>
      <c r="AH12" s="15"/>
      <c r="AI12" s="15">
        <v>1.0920000000000001</v>
      </c>
      <c r="AJ12" s="15"/>
      <c r="AK12" s="15"/>
      <c r="AL12" s="15"/>
      <c r="AM12" s="15"/>
      <c r="AN12" s="15"/>
      <c r="AO12" s="15"/>
      <c r="AP12" s="29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26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33"/>
      <c r="CR12" s="51"/>
    </row>
    <row r="13" spans="1:96" ht="15" x14ac:dyDescent="0.25">
      <c r="A13" s="6" t="s">
        <v>42</v>
      </c>
      <c r="B13" s="14">
        <v>14.174399999999999</v>
      </c>
      <c r="C13" s="15">
        <v>19.397000000000002</v>
      </c>
      <c r="D13" s="15">
        <v>14.9757</v>
      </c>
      <c r="E13" s="15">
        <v>0.20280000000000001</v>
      </c>
      <c r="F13" s="15">
        <v>11.155899999999997</v>
      </c>
      <c r="G13" s="15">
        <v>1.5342</v>
      </c>
      <c r="H13" s="15">
        <v>7.0668999999999995</v>
      </c>
      <c r="I13" s="15"/>
      <c r="J13" s="15">
        <v>1.0251999999999999</v>
      </c>
      <c r="K13" s="15">
        <v>6.7199999999999996E-2</v>
      </c>
      <c r="L13" s="15">
        <v>0.10679999999999998</v>
      </c>
      <c r="M13" s="15">
        <v>1.1000000000000001E-3</v>
      </c>
      <c r="N13" s="15">
        <v>1.1112</v>
      </c>
      <c r="O13" s="15">
        <v>2.23E-2</v>
      </c>
      <c r="P13" s="15">
        <v>12.210100000000002</v>
      </c>
      <c r="Q13" s="15"/>
      <c r="R13" s="15">
        <v>8.0315000000000012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>
        <v>0</v>
      </c>
      <c r="AD13" s="15"/>
      <c r="AE13" s="15"/>
      <c r="AF13" s="15">
        <v>2E-3</v>
      </c>
      <c r="AG13" s="15">
        <v>2E-3</v>
      </c>
      <c r="AH13" s="15"/>
      <c r="AI13" s="15"/>
      <c r="AJ13" s="15"/>
      <c r="AK13" s="15"/>
      <c r="AL13" s="15"/>
      <c r="AM13" s="15"/>
      <c r="AN13" s="15"/>
      <c r="AO13" s="15"/>
      <c r="AP13" s="2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26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33"/>
      <c r="CR13" s="51"/>
    </row>
    <row r="14" spans="1:96" x14ac:dyDescent="0.3">
      <c r="A14" s="6" t="s">
        <v>62</v>
      </c>
      <c r="B14" s="14">
        <v>71.133799999999994</v>
      </c>
      <c r="C14" s="15">
        <v>400.75389999999982</v>
      </c>
      <c r="D14" s="15">
        <v>114.904</v>
      </c>
      <c r="E14" s="15">
        <v>0.55580000000000007</v>
      </c>
      <c r="F14" s="15">
        <v>106.16540000000001</v>
      </c>
      <c r="G14" s="15">
        <v>7.3358999999999996</v>
      </c>
      <c r="H14" s="15">
        <v>66.228499999999997</v>
      </c>
      <c r="I14" s="15"/>
      <c r="J14" s="15"/>
      <c r="K14" s="15">
        <v>25.412100000000006</v>
      </c>
      <c r="L14" s="15"/>
      <c r="M14" s="15">
        <v>1.3019999999999998</v>
      </c>
      <c r="N14" s="15">
        <v>1.4054999999999995</v>
      </c>
      <c r="O14" s="15">
        <v>3.2126999999999999</v>
      </c>
      <c r="P14" s="15">
        <v>1057.2861</v>
      </c>
      <c r="Q14" s="15">
        <v>6.4338999999999995</v>
      </c>
      <c r="R14" s="15">
        <v>1030.5091</v>
      </c>
      <c r="S14" s="15">
        <v>6.4930000000000003</v>
      </c>
      <c r="T14" s="15">
        <v>0.28299999999999997</v>
      </c>
      <c r="U14" s="15"/>
      <c r="V14" s="15"/>
      <c r="W14" s="15"/>
      <c r="X14" s="15"/>
      <c r="Y14" s="15"/>
      <c r="Z14" s="15">
        <v>7.4999999999999997E-2</v>
      </c>
      <c r="AA14" s="15"/>
      <c r="AB14" s="15">
        <v>0</v>
      </c>
      <c r="AC14" s="15"/>
      <c r="AD14" s="15"/>
      <c r="AE14" s="15">
        <v>2.5000000000000001E-2</v>
      </c>
      <c r="AF14" s="15">
        <v>0.19009999999999999</v>
      </c>
      <c r="AG14" s="15">
        <v>1.0999999999999999E-2</v>
      </c>
      <c r="AH14" s="15"/>
      <c r="AI14" s="15"/>
      <c r="AJ14" s="15"/>
      <c r="AK14" s="15"/>
      <c r="AL14" s="15"/>
      <c r="AM14" s="15"/>
      <c r="AN14" s="15"/>
      <c r="AO14" s="15"/>
      <c r="AP14" s="29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26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33"/>
      <c r="CR14" s="51"/>
    </row>
    <row r="15" spans="1:96" x14ac:dyDescent="0.3">
      <c r="A15" s="6" t="s">
        <v>74</v>
      </c>
      <c r="B15" s="14">
        <v>12.154400000000003</v>
      </c>
      <c r="C15" s="15">
        <v>1.9039999999999997</v>
      </c>
      <c r="D15" s="15">
        <v>1.8745000000000001</v>
      </c>
      <c r="E15" s="15">
        <v>5.0699999999999995E-2</v>
      </c>
      <c r="F15" s="15">
        <v>2.0143000000000004</v>
      </c>
      <c r="G15" s="15">
        <v>0.35580000000000001</v>
      </c>
      <c r="H15" s="15">
        <v>0.37129999999999996</v>
      </c>
      <c r="I15" s="15"/>
      <c r="J15" s="15"/>
      <c r="K15" s="15">
        <v>0.73399999999999987</v>
      </c>
      <c r="L15" s="15"/>
      <c r="M15" s="15">
        <v>1.4800000000000001E-2</v>
      </c>
      <c r="N15" s="15"/>
      <c r="O15" s="15">
        <v>0.12729999999999997</v>
      </c>
      <c r="P15" s="15">
        <v>10.509399999999999</v>
      </c>
      <c r="Q15" s="15"/>
      <c r="R15" s="15"/>
      <c r="S15" s="15">
        <v>1.1999999999999999E-3</v>
      </c>
      <c r="T15" s="15">
        <v>4.8999999999999998E-3</v>
      </c>
      <c r="U15" s="15"/>
      <c r="V15" s="15"/>
      <c r="W15" s="15"/>
      <c r="X15" s="15">
        <v>0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32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26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33"/>
      <c r="CR15" s="51"/>
    </row>
    <row r="16" spans="1:96" ht="15" thickBot="1" x14ac:dyDescent="0.35">
      <c r="A16" s="7" t="s">
        <v>67</v>
      </c>
      <c r="B16" s="16">
        <v>5.5818999999999992</v>
      </c>
      <c r="C16" s="17">
        <v>17.630799999999997</v>
      </c>
      <c r="D16" s="17">
        <v>3.3409999999999997</v>
      </c>
      <c r="E16" s="17">
        <v>4.3099999999999999E-2</v>
      </c>
      <c r="F16" s="17">
        <v>9.5266000000000002</v>
      </c>
      <c r="G16" s="17">
        <v>0.96189999999999998</v>
      </c>
      <c r="H16" s="17">
        <v>0.30710000000000004</v>
      </c>
      <c r="I16" s="17"/>
      <c r="J16" s="17"/>
      <c r="K16" s="17">
        <v>0.71379999999999999</v>
      </c>
      <c r="L16" s="17"/>
      <c r="M16" s="17">
        <v>1.8700000000000001E-2</v>
      </c>
      <c r="N16" s="17"/>
      <c r="O16" s="17">
        <v>1.8463000000000003</v>
      </c>
      <c r="P16" s="17">
        <v>245.834</v>
      </c>
      <c r="Q16" s="17"/>
      <c r="R16" s="17">
        <v>82.381</v>
      </c>
      <c r="S16" s="17">
        <v>1.0079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>
        <v>2.0000000000000001E-4</v>
      </c>
      <c r="AN16" s="17"/>
      <c r="AO16" s="27"/>
      <c r="AP16" s="45"/>
      <c r="AQ16" s="1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5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52"/>
    </row>
    <row r="17" spans="1:96" s="1" customFormat="1" ht="15" thickBot="1" x14ac:dyDescent="0.35">
      <c r="A17" s="58" t="s">
        <v>126</v>
      </c>
      <c r="B17" s="18">
        <f>SUM(B9:B16)</f>
        <v>381.00849999999997</v>
      </c>
      <c r="C17" s="19">
        <f t="shared" ref="C17:BO17" si="2">SUM(C9:C16)</f>
        <v>1626.6683999999996</v>
      </c>
      <c r="D17" s="19">
        <f t="shared" si="2"/>
        <v>489.73169999999999</v>
      </c>
      <c r="E17" s="19">
        <f t="shared" si="2"/>
        <v>3.7497999999999996</v>
      </c>
      <c r="F17" s="19">
        <f t="shared" si="2"/>
        <v>649.81010000000003</v>
      </c>
      <c r="G17" s="19">
        <f t="shared" si="2"/>
        <v>33.721299999999999</v>
      </c>
      <c r="H17" s="19">
        <f t="shared" si="2"/>
        <v>140.42709999999997</v>
      </c>
      <c r="I17" s="19">
        <f t="shared" si="2"/>
        <v>0</v>
      </c>
      <c r="J17" s="19">
        <f t="shared" si="2"/>
        <v>1.1048</v>
      </c>
      <c r="K17" s="19">
        <f t="shared" si="2"/>
        <v>359.17220000000003</v>
      </c>
      <c r="L17" s="19">
        <f t="shared" si="2"/>
        <v>0.10929999999999998</v>
      </c>
      <c r="M17" s="19">
        <f t="shared" si="2"/>
        <v>7.1877000000000004</v>
      </c>
      <c r="N17" s="19">
        <f t="shared" si="2"/>
        <v>8.1740999999999993</v>
      </c>
      <c r="O17" s="19">
        <f t="shared" si="2"/>
        <v>12.576300000000003</v>
      </c>
      <c r="P17" s="19">
        <f t="shared" si="2"/>
        <v>4502.3399999999983</v>
      </c>
      <c r="Q17" s="19">
        <f t="shared" si="2"/>
        <v>6.4338999999999995</v>
      </c>
      <c r="R17" s="19">
        <f t="shared" si="2"/>
        <v>4466.1356000000005</v>
      </c>
      <c r="S17" s="19">
        <f t="shared" si="2"/>
        <v>62.002800000000001</v>
      </c>
      <c r="T17" s="19">
        <f t="shared" si="2"/>
        <v>1.9886999999999999</v>
      </c>
      <c r="U17" s="19">
        <f t="shared" si="2"/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7.4999999999999997E-2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19">
        <f t="shared" si="2"/>
        <v>3.3800000000000004E-2</v>
      </c>
      <c r="AF17" s="19">
        <f t="shared" si="2"/>
        <v>1.9904999999999999</v>
      </c>
      <c r="AG17" s="19">
        <f t="shared" si="2"/>
        <v>1.2999999999999999E-2</v>
      </c>
      <c r="AH17" s="19">
        <f t="shared" si="2"/>
        <v>0</v>
      </c>
      <c r="AI17" s="19">
        <f t="shared" si="2"/>
        <v>1.0920000000000001</v>
      </c>
      <c r="AJ17" s="19">
        <f t="shared" si="2"/>
        <v>0</v>
      </c>
      <c r="AK17" s="19">
        <f t="shared" si="2"/>
        <v>0</v>
      </c>
      <c r="AL17" s="19">
        <f t="shared" si="2"/>
        <v>0</v>
      </c>
      <c r="AM17" s="19">
        <f t="shared" si="2"/>
        <v>4.3999999999999994E-3</v>
      </c>
      <c r="AN17" s="19">
        <f t="shared" si="2"/>
        <v>0</v>
      </c>
      <c r="AO17" s="19">
        <f>SUM(AO9:AO16)</f>
        <v>0</v>
      </c>
      <c r="AP17" s="28">
        <f>SUM(AP9:AP16)</f>
        <v>0</v>
      </c>
      <c r="AQ17" s="19">
        <f t="shared" si="2"/>
        <v>0</v>
      </c>
      <c r="AR17" s="19">
        <f t="shared" si="2"/>
        <v>0</v>
      </c>
      <c r="AS17" s="19">
        <f t="shared" si="2"/>
        <v>0</v>
      </c>
      <c r="AT17" s="19">
        <f t="shared" si="2"/>
        <v>0</v>
      </c>
      <c r="AU17" s="19">
        <f t="shared" si="2"/>
        <v>0</v>
      </c>
      <c r="AV17" s="19">
        <f t="shared" si="2"/>
        <v>0</v>
      </c>
      <c r="AW17" s="19">
        <f t="shared" si="2"/>
        <v>0</v>
      </c>
      <c r="AX17" s="19">
        <f t="shared" si="2"/>
        <v>0</v>
      </c>
      <c r="AY17" s="19">
        <f t="shared" si="2"/>
        <v>0</v>
      </c>
      <c r="AZ17" s="19">
        <f t="shared" si="2"/>
        <v>0</v>
      </c>
      <c r="BA17" s="19">
        <f t="shared" si="2"/>
        <v>0</v>
      </c>
      <c r="BB17" s="19">
        <f t="shared" si="2"/>
        <v>0</v>
      </c>
      <c r="BC17" s="19">
        <f t="shared" si="2"/>
        <v>0</v>
      </c>
      <c r="BD17" s="19">
        <f t="shared" si="2"/>
        <v>0</v>
      </c>
      <c r="BE17" s="19">
        <f t="shared" si="2"/>
        <v>0</v>
      </c>
      <c r="BF17" s="19">
        <f t="shared" si="2"/>
        <v>0</v>
      </c>
      <c r="BG17" s="19">
        <f t="shared" si="2"/>
        <v>0</v>
      </c>
      <c r="BH17" s="19">
        <f t="shared" si="2"/>
        <v>0</v>
      </c>
      <c r="BI17" s="19">
        <f t="shared" si="2"/>
        <v>0</v>
      </c>
      <c r="BJ17" s="19">
        <f t="shared" si="2"/>
        <v>0</v>
      </c>
      <c r="BK17" s="19">
        <f t="shared" si="2"/>
        <v>0</v>
      </c>
      <c r="BL17" s="19">
        <f t="shared" si="2"/>
        <v>0</v>
      </c>
      <c r="BM17" s="19">
        <f t="shared" si="2"/>
        <v>0</v>
      </c>
      <c r="BN17" s="19">
        <f t="shared" si="2"/>
        <v>0</v>
      </c>
      <c r="BO17" s="19">
        <f t="shared" si="2"/>
        <v>0</v>
      </c>
      <c r="BP17" s="19">
        <f t="shared" ref="BP17:CR17" si="3">SUM(BP9:BP16)</f>
        <v>0</v>
      </c>
      <c r="BQ17" s="19">
        <f t="shared" si="3"/>
        <v>0</v>
      </c>
      <c r="BR17" s="19">
        <f t="shared" si="3"/>
        <v>0</v>
      </c>
      <c r="BS17" s="19">
        <f t="shared" si="3"/>
        <v>0</v>
      </c>
      <c r="BT17" s="19">
        <f t="shared" si="3"/>
        <v>0</v>
      </c>
      <c r="BU17" s="19">
        <f t="shared" si="3"/>
        <v>0</v>
      </c>
      <c r="BV17" s="19">
        <f t="shared" si="3"/>
        <v>0</v>
      </c>
      <c r="BW17" s="19">
        <f t="shared" si="3"/>
        <v>0</v>
      </c>
      <c r="BX17" s="19">
        <f t="shared" si="3"/>
        <v>0</v>
      </c>
      <c r="BY17" s="19">
        <f t="shared" si="3"/>
        <v>0</v>
      </c>
      <c r="BZ17" s="49">
        <f t="shared" si="3"/>
        <v>0</v>
      </c>
      <c r="CA17" s="49">
        <f t="shared" si="3"/>
        <v>0</v>
      </c>
      <c r="CB17" s="49">
        <f t="shared" si="3"/>
        <v>0</v>
      </c>
      <c r="CC17" s="49">
        <f t="shared" si="3"/>
        <v>0</v>
      </c>
      <c r="CD17" s="49">
        <f t="shared" si="3"/>
        <v>0</v>
      </c>
      <c r="CE17" s="49">
        <f t="shared" si="3"/>
        <v>0</v>
      </c>
      <c r="CF17" s="49">
        <f t="shared" si="3"/>
        <v>0</v>
      </c>
      <c r="CG17" s="49">
        <f t="shared" si="3"/>
        <v>0</v>
      </c>
      <c r="CH17" s="49">
        <f t="shared" si="3"/>
        <v>0</v>
      </c>
      <c r="CI17" s="49">
        <f t="shared" si="3"/>
        <v>0</v>
      </c>
      <c r="CJ17" s="49">
        <f t="shared" si="3"/>
        <v>0</v>
      </c>
      <c r="CK17" s="49">
        <f t="shared" si="3"/>
        <v>0</v>
      </c>
      <c r="CL17" s="49">
        <f t="shared" si="3"/>
        <v>0</v>
      </c>
      <c r="CM17" s="49">
        <f t="shared" si="3"/>
        <v>0</v>
      </c>
      <c r="CN17" s="49">
        <f t="shared" si="3"/>
        <v>0</v>
      </c>
      <c r="CO17" s="49">
        <f t="shared" si="3"/>
        <v>0</v>
      </c>
      <c r="CP17" s="49">
        <f t="shared" si="3"/>
        <v>0</v>
      </c>
      <c r="CQ17" s="49">
        <f t="shared" si="3"/>
        <v>0</v>
      </c>
      <c r="CR17" s="20">
        <f t="shared" si="3"/>
        <v>0</v>
      </c>
    </row>
    <row r="18" spans="1:96" x14ac:dyDescent="0.3">
      <c r="A18" s="9" t="s">
        <v>53</v>
      </c>
      <c r="B18" s="12">
        <v>191.00833</v>
      </c>
      <c r="C18" s="13">
        <v>1384.4707000000001</v>
      </c>
      <c r="D18" s="13">
        <v>303.17809999999992</v>
      </c>
      <c r="E18" s="13">
        <v>2.9500999999999995</v>
      </c>
      <c r="F18" s="13">
        <v>181.07860000000002</v>
      </c>
      <c r="G18" s="13">
        <v>9.0556000000000001</v>
      </c>
      <c r="H18" s="13">
        <v>7.8280000000000003</v>
      </c>
      <c r="I18" s="13"/>
      <c r="J18" s="13"/>
      <c r="K18" s="13">
        <v>140.1558</v>
      </c>
      <c r="L18" s="13"/>
      <c r="M18" s="13">
        <v>0.45319999999999999</v>
      </c>
      <c r="N18" s="13"/>
      <c r="O18" s="13">
        <v>2.6019999999999999</v>
      </c>
      <c r="P18" s="13">
        <v>1005.2340999999999</v>
      </c>
      <c r="Q18" s="13"/>
      <c r="R18" s="13">
        <v>379.12870000000004</v>
      </c>
      <c r="S18" s="13">
        <v>6.3827999999999996</v>
      </c>
      <c r="T18" s="13"/>
      <c r="U18" s="13"/>
      <c r="V18" s="13"/>
      <c r="W18" s="13"/>
      <c r="X18" s="13"/>
      <c r="Y18" s="13"/>
      <c r="Z18" s="13">
        <v>1.3000000000000002E-3</v>
      </c>
      <c r="AA18" s="13"/>
      <c r="AB18" s="13"/>
      <c r="AC18" s="13">
        <v>1.0999999999999998E-3</v>
      </c>
      <c r="AD18" s="13">
        <v>2.0000000000000001E-4</v>
      </c>
      <c r="AE18" s="13">
        <v>9.9000000000000008E-3</v>
      </c>
      <c r="AF18" s="13">
        <v>0.1176</v>
      </c>
      <c r="AG18" s="13">
        <v>1.3299999999999999E-2</v>
      </c>
      <c r="AH18" s="13"/>
      <c r="AI18" s="13"/>
      <c r="AJ18" s="13">
        <v>0</v>
      </c>
      <c r="AK18" s="13"/>
      <c r="AL18" s="13"/>
      <c r="AM18" s="13"/>
      <c r="AN18" s="13"/>
      <c r="AO18" s="25"/>
      <c r="AP18" s="31"/>
      <c r="AQ18" s="12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7"/>
      <c r="CR18" s="54"/>
    </row>
    <row r="19" spans="1:96" x14ac:dyDescent="0.3">
      <c r="A19" s="6" t="s">
        <v>52</v>
      </c>
      <c r="B19" s="14">
        <v>12.539699999999996</v>
      </c>
      <c r="C19" s="15">
        <v>42.153900000000014</v>
      </c>
      <c r="D19" s="15">
        <v>12.859899999999998</v>
      </c>
      <c r="E19" s="15">
        <v>0.10159999999999998</v>
      </c>
      <c r="F19" s="15">
        <v>24.126200000000001</v>
      </c>
      <c r="G19" s="15">
        <v>2.5760999999999998</v>
      </c>
      <c r="H19" s="15">
        <v>8.2939999999999987</v>
      </c>
      <c r="I19" s="15"/>
      <c r="J19" s="15"/>
      <c r="K19" s="15">
        <v>9.8050000000000015</v>
      </c>
      <c r="L19" s="15"/>
      <c r="M19" s="15">
        <v>0.27859999999999996</v>
      </c>
      <c r="N19" s="15"/>
      <c r="O19" s="15">
        <v>1.7676000000000001</v>
      </c>
      <c r="P19" s="15">
        <v>50.775000000000006</v>
      </c>
      <c r="Q19" s="15"/>
      <c r="R19" s="15">
        <v>31.967799999999997</v>
      </c>
      <c r="S19" s="15">
        <v>0.21959999999999999</v>
      </c>
      <c r="T19" s="15">
        <v>2.7099999999999999E-2</v>
      </c>
      <c r="U19" s="15"/>
      <c r="V19" s="15"/>
      <c r="W19" s="15">
        <v>0</v>
      </c>
      <c r="X19" s="15"/>
      <c r="Y19" s="15"/>
      <c r="Z19" s="15">
        <v>0</v>
      </c>
      <c r="AA19" s="15"/>
      <c r="AB19" s="15">
        <v>0</v>
      </c>
      <c r="AC19" s="15"/>
      <c r="AD19" s="15">
        <v>0</v>
      </c>
      <c r="AE19" s="15">
        <v>0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31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26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33"/>
      <c r="CR19" s="51"/>
    </row>
    <row r="20" spans="1:96" ht="15" x14ac:dyDescent="0.25">
      <c r="A20" s="6" t="s">
        <v>49</v>
      </c>
      <c r="B20" s="14">
        <v>16.312000000000001</v>
      </c>
      <c r="C20" s="15">
        <v>80.498800000000003</v>
      </c>
      <c r="D20" s="15">
        <v>31.6783</v>
      </c>
      <c r="E20" s="15">
        <v>0.3286</v>
      </c>
      <c r="F20" s="15">
        <v>14.4839</v>
      </c>
      <c r="G20" s="15">
        <v>1.8899000000000001</v>
      </c>
      <c r="H20" s="15">
        <v>3.9795999999999996</v>
      </c>
      <c r="I20" s="15"/>
      <c r="J20" s="15"/>
      <c r="K20" s="15">
        <v>6.8235000000000001</v>
      </c>
      <c r="L20" s="15"/>
      <c r="M20" s="15">
        <v>0.41870000000000002</v>
      </c>
      <c r="N20" s="15">
        <v>0.84109999999999996</v>
      </c>
      <c r="O20" s="15"/>
      <c r="P20" s="15">
        <v>341.73759999999999</v>
      </c>
      <c r="Q20" s="15"/>
      <c r="R20" s="15"/>
      <c r="S20" s="15">
        <v>9.0130999999999997</v>
      </c>
      <c r="T20" s="15">
        <v>0.37309999999999999</v>
      </c>
      <c r="U20" s="15"/>
      <c r="V20" s="15"/>
      <c r="W20" s="15"/>
      <c r="X20" s="15"/>
      <c r="Y20" s="15"/>
      <c r="Z20" s="15">
        <v>6.7100000000000007E-2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29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26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33"/>
      <c r="CR20" s="51"/>
    </row>
    <row r="21" spans="1:96" ht="15" x14ac:dyDescent="0.25">
      <c r="A21" s="6" t="s">
        <v>112</v>
      </c>
      <c r="B21" s="14">
        <v>3.0030000000000001</v>
      </c>
      <c r="C21" s="15">
        <v>23.611799999999999</v>
      </c>
      <c r="D21" s="15">
        <v>4.1897000000000002</v>
      </c>
      <c r="E21" s="15">
        <v>5.0999999999999995E-3</v>
      </c>
      <c r="F21" s="15">
        <v>9.5791000000000004</v>
      </c>
      <c r="G21" s="15">
        <v>1.8224</v>
      </c>
      <c r="H21" s="15">
        <v>0.77920000000000011</v>
      </c>
      <c r="I21" s="15"/>
      <c r="J21" s="15"/>
      <c r="K21" s="15"/>
      <c r="L21" s="15"/>
      <c r="M21" s="15">
        <v>1.9E-3</v>
      </c>
      <c r="N21" s="15"/>
      <c r="O21" s="15">
        <v>1.2501</v>
      </c>
      <c r="P21" s="15"/>
      <c r="Q21" s="15"/>
      <c r="R21" s="15">
        <v>2.1419000000000001</v>
      </c>
      <c r="S21" s="15"/>
      <c r="T21" s="15">
        <v>4.2199999999999994E-2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29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26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33"/>
      <c r="CR21" s="51"/>
    </row>
    <row r="22" spans="1:96" ht="15" x14ac:dyDescent="0.25">
      <c r="A22" s="6" t="s">
        <v>89</v>
      </c>
      <c r="B22" s="14">
        <v>9.1942000000000004</v>
      </c>
      <c r="C22" s="15">
        <v>129.60820000000001</v>
      </c>
      <c r="D22" s="15">
        <v>14.376700000000001</v>
      </c>
      <c r="E22" s="15">
        <v>9.2999999999999992E-3</v>
      </c>
      <c r="F22" s="15">
        <v>26.349</v>
      </c>
      <c r="G22" s="15">
        <v>2.59</v>
      </c>
      <c r="H22" s="15">
        <v>1.089</v>
      </c>
      <c r="I22" s="15"/>
      <c r="J22" s="15"/>
      <c r="K22" s="15"/>
      <c r="L22" s="15"/>
      <c r="M22" s="15">
        <v>0.23300000000000001</v>
      </c>
      <c r="N22" s="15">
        <v>2</v>
      </c>
      <c r="O22" s="15"/>
      <c r="P22" s="15">
        <v>0.42410000000000003</v>
      </c>
      <c r="Q22" s="15"/>
      <c r="R22" s="15"/>
      <c r="S22" s="15"/>
      <c r="T22" s="15">
        <v>0.106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29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26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33"/>
      <c r="CR22" s="51"/>
    </row>
    <row r="23" spans="1:96" ht="15" x14ac:dyDescent="0.25">
      <c r="A23" s="6" t="s">
        <v>47</v>
      </c>
      <c r="B23" s="14">
        <v>1.9279999999999999</v>
      </c>
      <c r="C23" s="15">
        <v>10.8309</v>
      </c>
      <c r="D23" s="15">
        <v>1.6165</v>
      </c>
      <c r="E23" s="15">
        <v>0</v>
      </c>
      <c r="F23" s="15">
        <v>2.9973999999999998</v>
      </c>
      <c r="G23" s="15">
        <v>0.65990000000000004</v>
      </c>
      <c r="H23" s="15">
        <v>0.1116</v>
      </c>
      <c r="I23" s="15"/>
      <c r="J23" s="15">
        <v>1.8498000000000001</v>
      </c>
      <c r="K23" s="15"/>
      <c r="L23" s="15">
        <v>2.3400000000000001E-2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29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26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33"/>
      <c r="CR23" s="51"/>
    </row>
    <row r="24" spans="1:96" ht="15" thickBot="1" x14ac:dyDescent="0.35">
      <c r="A24" s="7" t="s">
        <v>76</v>
      </c>
      <c r="B24" s="16">
        <v>18.396000000000001</v>
      </c>
      <c r="C24" s="17">
        <v>148.60679999999999</v>
      </c>
      <c r="D24" s="17">
        <v>16.717299999999998</v>
      </c>
      <c r="E24" s="17">
        <v>6.4899999999999999E-2</v>
      </c>
      <c r="F24" s="17">
        <v>43.644400000000005</v>
      </c>
      <c r="G24" s="17">
        <v>2.8202000000000003</v>
      </c>
      <c r="H24" s="17">
        <v>4.9464999999999995</v>
      </c>
      <c r="I24" s="17"/>
      <c r="J24" s="17"/>
      <c r="K24" s="17">
        <v>23.058300000000003</v>
      </c>
      <c r="L24" s="17"/>
      <c r="M24" s="17">
        <v>0.14999999999999997</v>
      </c>
      <c r="N24" s="17"/>
      <c r="O24" s="17">
        <v>1.8295999999999999</v>
      </c>
      <c r="P24" s="17">
        <v>645.19239999999991</v>
      </c>
      <c r="Q24" s="17"/>
      <c r="R24" s="17"/>
      <c r="S24" s="17">
        <v>0</v>
      </c>
      <c r="T24" s="17">
        <v>0.1653</v>
      </c>
      <c r="U24" s="17"/>
      <c r="V24" s="17"/>
      <c r="W24" s="17"/>
      <c r="X24" s="17"/>
      <c r="Y24" s="17"/>
      <c r="Z24" s="17">
        <v>0</v>
      </c>
      <c r="AA24" s="17"/>
      <c r="AB24" s="17"/>
      <c r="AC24" s="17"/>
      <c r="AD24" s="17"/>
      <c r="AE24" s="17">
        <v>0</v>
      </c>
      <c r="AF24" s="17">
        <v>1.5E-3</v>
      </c>
      <c r="AG24" s="17">
        <v>1E-4</v>
      </c>
      <c r="AH24" s="17"/>
      <c r="AI24" s="17"/>
      <c r="AJ24" s="17"/>
      <c r="AK24" s="17"/>
      <c r="AL24" s="17"/>
      <c r="AM24" s="17"/>
      <c r="AN24" s="17"/>
      <c r="AO24" s="17"/>
      <c r="AP24" s="45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5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52"/>
    </row>
    <row r="25" spans="1:96" s="1" customFormat="1" ht="15" thickBot="1" x14ac:dyDescent="0.35">
      <c r="A25" s="58" t="s">
        <v>127</v>
      </c>
      <c r="B25" s="18">
        <f>SUM(B18:B24)</f>
        <v>252.38122999999996</v>
      </c>
      <c r="C25" s="19">
        <f t="shared" ref="C25:BO25" si="4">SUM(C18:C24)</f>
        <v>1819.7811000000002</v>
      </c>
      <c r="D25" s="19">
        <f t="shared" si="4"/>
        <v>384.61649999999992</v>
      </c>
      <c r="E25" s="19">
        <f t="shared" si="4"/>
        <v>3.4595999999999996</v>
      </c>
      <c r="F25" s="19">
        <f t="shared" si="4"/>
        <v>302.25860000000006</v>
      </c>
      <c r="G25" s="19">
        <f t="shared" si="4"/>
        <v>21.414100000000001</v>
      </c>
      <c r="H25" s="19">
        <f t="shared" si="4"/>
        <v>27.027899999999995</v>
      </c>
      <c r="I25" s="19">
        <f t="shared" si="4"/>
        <v>0</v>
      </c>
      <c r="J25" s="19">
        <f t="shared" si="4"/>
        <v>1.8498000000000001</v>
      </c>
      <c r="K25" s="19">
        <f t="shared" si="4"/>
        <v>179.8426</v>
      </c>
      <c r="L25" s="19">
        <f t="shared" si="4"/>
        <v>2.3400000000000001E-2</v>
      </c>
      <c r="M25" s="19">
        <f t="shared" si="4"/>
        <v>1.5354000000000001</v>
      </c>
      <c r="N25" s="19">
        <f t="shared" si="4"/>
        <v>2.8411</v>
      </c>
      <c r="O25" s="19">
        <f t="shared" si="4"/>
        <v>7.4493</v>
      </c>
      <c r="P25" s="19">
        <f t="shared" si="4"/>
        <v>2043.3631999999998</v>
      </c>
      <c r="Q25" s="19">
        <f t="shared" si="4"/>
        <v>0</v>
      </c>
      <c r="R25" s="19">
        <f t="shared" si="4"/>
        <v>413.23840000000007</v>
      </c>
      <c r="S25" s="19">
        <f t="shared" si="4"/>
        <v>15.615499999999999</v>
      </c>
      <c r="T25" s="19">
        <f t="shared" si="4"/>
        <v>0.7137</v>
      </c>
      <c r="U25" s="19">
        <f t="shared" si="4"/>
        <v>0</v>
      </c>
      <c r="V25" s="19">
        <f t="shared" si="4"/>
        <v>0</v>
      </c>
      <c r="W25" s="19">
        <f t="shared" si="4"/>
        <v>0</v>
      </c>
      <c r="X25" s="19">
        <f t="shared" si="4"/>
        <v>0</v>
      </c>
      <c r="Y25" s="19">
        <f t="shared" si="4"/>
        <v>0</v>
      </c>
      <c r="Z25" s="19">
        <f t="shared" si="4"/>
        <v>6.8400000000000002E-2</v>
      </c>
      <c r="AA25" s="19">
        <f t="shared" si="4"/>
        <v>0</v>
      </c>
      <c r="AB25" s="19">
        <f t="shared" si="4"/>
        <v>0</v>
      </c>
      <c r="AC25" s="19">
        <f t="shared" si="4"/>
        <v>1.0999999999999998E-3</v>
      </c>
      <c r="AD25" s="19">
        <f t="shared" si="4"/>
        <v>2.0000000000000001E-4</v>
      </c>
      <c r="AE25" s="19">
        <f t="shared" si="4"/>
        <v>9.9000000000000008E-3</v>
      </c>
      <c r="AF25" s="19">
        <f t="shared" si="4"/>
        <v>0.1191</v>
      </c>
      <c r="AG25" s="19">
        <f t="shared" si="4"/>
        <v>1.3399999999999999E-2</v>
      </c>
      <c r="AH25" s="19">
        <f t="shared" si="4"/>
        <v>0</v>
      </c>
      <c r="AI25" s="19">
        <f t="shared" si="4"/>
        <v>0</v>
      </c>
      <c r="AJ25" s="19">
        <f t="shared" si="4"/>
        <v>0</v>
      </c>
      <c r="AK25" s="19">
        <f t="shared" si="4"/>
        <v>0</v>
      </c>
      <c r="AL25" s="19">
        <f t="shared" si="4"/>
        <v>0</v>
      </c>
      <c r="AM25" s="19">
        <f t="shared" si="4"/>
        <v>0</v>
      </c>
      <c r="AN25" s="19">
        <f t="shared" si="4"/>
        <v>0</v>
      </c>
      <c r="AO25" s="19">
        <f>SUM(AO18:AO24)</f>
        <v>0</v>
      </c>
      <c r="AP25" s="28">
        <f>SUM(AP18:AP24)</f>
        <v>0</v>
      </c>
      <c r="AQ25" s="19">
        <f t="shared" si="4"/>
        <v>0</v>
      </c>
      <c r="AR25" s="19">
        <f t="shared" si="4"/>
        <v>0</v>
      </c>
      <c r="AS25" s="19">
        <f t="shared" si="4"/>
        <v>0</v>
      </c>
      <c r="AT25" s="19">
        <f t="shared" si="4"/>
        <v>0</v>
      </c>
      <c r="AU25" s="19">
        <f t="shared" si="4"/>
        <v>0</v>
      </c>
      <c r="AV25" s="19">
        <f t="shared" si="4"/>
        <v>0</v>
      </c>
      <c r="AW25" s="19">
        <f t="shared" si="4"/>
        <v>0</v>
      </c>
      <c r="AX25" s="19">
        <f t="shared" si="4"/>
        <v>0</v>
      </c>
      <c r="AY25" s="19">
        <f t="shared" si="4"/>
        <v>0</v>
      </c>
      <c r="AZ25" s="19">
        <f t="shared" si="4"/>
        <v>0</v>
      </c>
      <c r="BA25" s="19">
        <f t="shared" si="4"/>
        <v>0</v>
      </c>
      <c r="BB25" s="19">
        <f t="shared" si="4"/>
        <v>0</v>
      </c>
      <c r="BC25" s="19">
        <f t="shared" si="4"/>
        <v>0</v>
      </c>
      <c r="BD25" s="19">
        <f t="shared" si="4"/>
        <v>0</v>
      </c>
      <c r="BE25" s="19">
        <f t="shared" si="4"/>
        <v>0</v>
      </c>
      <c r="BF25" s="19">
        <f t="shared" si="4"/>
        <v>0</v>
      </c>
      <c r="BG25" s="19">
        <f t="shared" si="4"/>
        <v>0</v>
      </c>
      <c r="BH25" s="19">
        <f t="shared" si="4"/>
        <v>0</v>
      </c>
      <c r="BI25" s="19">
        <f t="shared" si="4"/>
        <v>0</v>
      </c>
      <c r="BJ25" s="19">
        <f t="shared" si="4"/>
        <v>0</v>
      </c>
      <c r="BK25" s="19">
        <f t="shared" si="4"/>
        <v>0</v>
      </c>
      <c r="BL25" s="19">
        <f t="shared" si="4"/>
        <v>0</v>
      </c>
      <c r="BM25" s="19">
        <f t="shared" si="4"/>
        <v>0</v>
      </c>
      <c r="BN25" s="19">
        <f t="shared" si="4"/>
        <v>0</v>
      </c>
      <c r="BO25" s="19">
        <f t="shared" si="4"/>
        <v>0</v>
      </c>
      <c r="BP25" s="19">
        <f t="shared" ref="BP25:CR25" si="5">SUM(BP18:BP24)</f>
        <v>0</v>
      </c>
      <c r="BQ25" s="19">
        <f t="shared" si="5"/>
        <v>0</v>
      </c>
      <c r="BR25" s="19">
        <f t="shared" si="5"/>
        <v>0</v>
      </c>
      <c r="BS25" s="19">
        <f t="shared" si="5"/>
        <v>0</v>
      </c>
      <c r="BT25" s="19">
        <f t="shared" si="5"/>
        <v>0</v>
      </c>
      <c r="BU25" s="19">
        <f t="shared" si="5"/>
        <v>0</v>
      </c>
      <c r="BV25" s="19">
        <f t="shared" si="5"/>
        <v>0</v>
      </c>
      <c r="BW25" s="19">
        <f t="shared" si="5"/>
        <v>0</v>
      </c>
      <c r="BX25" s="19">
        <f t="shared" si="5"/>
        <v>0</v>
      </c>
      <c r="BY25" s="49">
        <f t="shared" si="5"/>
        <v>0</v>
      </c>
      <c r="BZ25" s="49">
        <f t="shared" si="5"/>
        <v>0</v>
      </c>
      <c r="CA25" s="49">
        <f t="shared" si="5"/>
        <v>0</v>
      </c>
      <c r="CB25" s="49">
        <f t="shared" si="5"/>
        <v>0</v>
      </c>
      <c r="CC25" s="49">
        <f t="shared" si="5"/>
        <v>0</v>
      </c>
      <c r="CD25" s="49">
        <f t="shared" si="5"/>
        <v>0</v>
      </c>
      <c r="CE25" s="49">
        <f t="shared" si="5"/>
        <v>0</v>
      </c>
      <c r="CF25" s="49">
        <f t="shared" si="5"/>
        <v>0</v>
      </c>
      <c r="CG25" s="49">
        <f t="shared" si="5"/>
        <v>0</v>
      </c>
      <c r="CH25" s="49">
        <f t="shared" si="5"/>
        <v>0</v>
      </c>
      <c r="CI25" s="49">
        <f t="shared" si="5"/>
        <v>0</v>
      </c>
      <c r="CJ25" s="49">
        <f t="shared" si="5"/>
        <v>0</v>
      </c>
      <c r="CK25" s="49">
        <f t="shared" si="5"/>
        <v>0</v>
      </c>
      <c r="CL25" s="49">
        <f t="shared" si="5"/>
        <v>0</v>
      </c>
      <c r="CM25" s="49">
        <f t="shared" si="5"/>
        <v>0</v>
      </c>
      <c r="CN25" s="49">
        <f t="shared" si="5"/>
        <v>0</v>
      </c>
      <c r="CO25" s="49">
        <f t="shared" si="5"/>
        <v>0</v>
      </c>
      <c r="CP25" s="49">
        <f t="shared" si="5"/>
        <v>0</v>
      </c>
      <c r="CQ25" s="49">
        <f t="shared" si="5"/>
        <v>0</v>
      </c>
      <c r="CR25" s="20">
        <f t="shared" si="5"/>
        <v>0</v>
      </c>
    </row>
    <row r="26" spans="1:96" x14ac:dyDescent="0.3">
      <c r="A26" s="9" t="s">
        <v>90</v>
      </c>
      <c r="B26" s="12">
        <v>6.3934000000000006</v>
      </c>
      <c r="C26" s="13">
        <v>24.613</v>
      </c>
      <c r="D26" s="13">
        <v>5.5479000000000003</v>
      </c>
      <c r="E26" s="13">
        <v>1.44E-2</v>
      </c>
      <c r="F26" s="13">
        <v>7.3139999999999992</v>
      </c>
      <c r="G26" s="13">
        <v>0.6845</v>
      </c>
      <c r="H26" s="13">
        <v>4.2839</v>
      </c>
      <c r="I26" s="13"/>
      <c r="J26" s="13">
        <v>3.1E-2</v>
      </c>
      <c r="K26" s="13">
        <v>0.6140000000000001</v>
      </c>
      <c r="L26" s="13">
        <v>3.2500000000000001E-2</v>
      </c>
      <c r="M26" s="13">
        <v>6.4199999999999993E-2</v>
      </c>
      <c r="N26" s="13"/>
      <c r="O26" s="13">
        <v>0.48600000000000004</v>
      </c>
      <c r="P26" s="13">
        <v>1.2150000000000001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25"/>
      <c r="AP26" s="31"/>
      <c r="AQ26" s="12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7"/>
      <c r="CR26" s="54"/>
    </row>
    <row r="27" spans="1:96" x14ac:dyDescent="0.3">
      <c r="A27" s="6" t="s">
        <v>86</v>
      </c>
      <c r="B27" s="14">
        <v>4.8806000000000003</v>
      </c>
      <c r="C27" s="15">
        <v>43.459400000000002</v>
      </c>
      <c r="D27" s="15">
        <v>6.333899999999999</v>
      </c>
      <c r="E27" s="15">
        <v>1.38E-2</v>
      </c>
      <c r="F27" s="15">
        <v>5.7772000000000006</v>
      </c>
      <c r="G27" s="15">
        <v>0.72</v>
      </c>
      <c r="H27" s="15">
        <v>0.72340000000000004</v>
      </c>
      <c r="I27" s="15"/>
      <c r="J27" s="15">
        <v>1.7999999999999999E-2</v>
      </c>
      <c r="K27" s="15">
        <v>3.4765000000000006</v>
      </c>
      <c r="L27" s="15">
        <v>2.9999999999999997E-4</v>
      </c>
      <c r="M27" s="15">
        <v>7.6200000000000004E-2</v>
      </c>
      <c r="N27" s="15">
        <v>1.11E-2</v>
      </c>
      <c r="O27" s="15">
        <v>0.62880000000000003</v>
      </c>
      <c r="P27" s="15">
        <v>128.20840000000001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31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26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33"/>
      <c r="CR27" s="51"/>
    </row>
    <row r="28" spans="1:96" x14ac:dyDescent="0.3">
      <c r="A28" s="6" t="s">
        <v>85</v>
      </c>
      <c r="B28" s="14">
        <v>34.175799999999981</v>
      </c>
      <c r="C28" s="15">
        <v>446.96000000000004</v>
      </c>
      <c r="D28" s="15">
        <v>93.417399999999986</v>
      </c>
      <c r="E28" s="15">
        <v>0.47800000000000009</v>
      </c>
      <c r="F28" s="15">
        <v>64.090699999999998</v>
      </c>
      <c r="G28" s="15">
        <v>5.2791000000000015</v>
      </c>
      <c r="H28" s="15">
        <v>14.939</v>
      </c>
      <c r="I28" s="15"/>
      <c r="J28" s="15">
        <v>5.8000000000000003E-2</v>
      </c>
      <c r="K28" s="15">
        <v>32.365400000000001</v>
      </c>
      <c r="L28" s="15">
        <v>2.18E-2</v>
      </c>
      <c r="M28" s="15">
        <v>2.0667</v>
      </c>
      <c r="N28" s="15">
        <v>1.4999999999999999E-2</v>
      </c>
      <c r="O28" s="15">
        <v>2.4293</v>
      </c>
      <c r="P28" s="15">
        <v>1030.5896</v>
      </c>
      <c r="Q28" s="15"/>
      <c r="R28" s="15">
        <v>281</v>
      </c>
      <c r="S28" s="15"/>
      <c r="T28" s="15"/>
      <c r="U28" s="15"/>
      <c r="V28" s="15"/>
      <c r="W28" s="15"/>
      <c r="X28" s="15"/>
      <c r="Y28" s="15"/>
      <c r="Z28" s="15">
        <v>6.0000000000000001E-3</v>
      </c>
      <c r="AA28" s="15">
        <v>0</v>
      </c>
      <c r="AB28" s="15"/>
      <c r="AC28" s="15"/>
      <c r="AD28" s="15"/>
      <c r="AE28" s="15">
        <v>2.3E-2</v>
      </c>
      <c r="AF28" s="15">
        <v>5.7000000000000002E-2</v>
      </c>
      <c r="AG28" s="15">
        <v>1.0999999999999999E-2</v>
      </c>
      <c r="AH28" s="15"/>
      <c r="AI28" s="15"/>
      <c r="AJ28" s="15"/>
      <c r="AK28" s="15"/>
      <c r="AL28" s="15"/>
      <c r="AM28" s="15"/>
      <c r="AN28" s="15"/>
      <c r="AO28" s="15"/>
      <c r="AP28" s="29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26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33"/>
      <c r="CR28" s="51"/>
    </row>
    <row r="29" spans="1:96" x14ac:dyDescent="0.3">
      <c r="A29" s="6" t="s">
        <v>70</v>
      </c>
      <c r="B29" s="14">
        <v>12.4711</v>
      </c>
      <c r="C29" s="15">
        <v>37.542500000000004</v>
      </c>
      <c r="D29" s="15">
        <v>12.772300000000001</v>
      </c>
      <c r="E29" s="15">
        <v>1.4500000000000001E-2</v>
      </c>
      <c r="F29" s="15">
        <v>15.080399999999999</v>
      </c>
      <c r="G29" s="15">
        <v>1.7573999999999996</v>
      </c>
      <c r="H29" s="15">
        <v>0.41670000000000001</v>
      </c>
      <c r="I29" s="15"/>
      <c r="J29" s="15">
        <v>4.3000000000000003E-2</v>
      </c>
      <c r="K29" s="15">
        <v>8.0192000000000014</v>
      </c>
      <c r="L29" s="15">
        <v>1.1000000000000001E-3</v>
      </c>
      <c r="M29" s="15">
        <v>0.28590000000000004</v>
      </c>
      <c r="N29" s="15"/>
      <c r="O29" s="15">
        <v>1.0588999999999997</v>
      </c>
      <c r="P29" s="15">
        <v>1.7849999999999999</v>
      </c>
      <c r="Q29" s="15"/>
      <c r="R29" s="15"/>
      <c r="S29" s="15">
        <v>9.2999999999999999E-2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29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26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33"/>
      <c r="CR29" s="51"/>
    </row>
    <row r="30" spans="1:96" ht="15" thickBot="1" x14ac:dyDescent="0.35">
      <c r="A30" s="7" t="s">
        <v>87</v>
      </c>
      <c r="B30" s="16">
        <v>9.2817000000000007</v>
      </c>
      <c r="C30" s="17">
        <v>32.186799999999998</v>
      </c>
      <c r="D30" s="17">
        <v>40.614800000000002</v>
      </c>
      <c r="E30" s="17">
        <v>4.2099999999999999E-2</v>
      </c>
      <c r="F30" s="17">
        <v>17.996399999999998</v>
      </c>
      <c r="G30" s="17">
        <v>1.9608999999999996</v>
      </c>
      <c r="H30" s="17">
        <v>2.7999999999999997E-2</v>
      </c>
      <c r="I30" s="17">
        <v>5.6879999999999997</v>
      </c>
      <c r="J30" s="17">
        <v>8.4316000000000013</v>
      </c>
      <c r="K30" s="17"/>
      <c r="L30" s="17">
        <v>0.34410000000000002</v>
      </c>
      <c r="M30" s="17"/>
      <c r="N30" s="17">
        <v>1.6933</v>
      </c>
      <c r="O30" s="17"/>
      <c r="P30" s="17">
        <v>239.68910000000002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45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5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52"/>
    </row>
    <row r="31" spans="1:96" s="1" customFormat="1" ht="15" thickBot="1" x14ac:dyDescent="0.35">
      <c r="A31" s="58" t="s">
        <v>128</v>
      </c>
      <c r="B31" s="18">
        <f>SUM(B26:B30)</f>
        <v>67.20259999999999</v>
      </c>
      <c r="C31" s="19">
        <f t="shared" ref="C31:BO31" si="6">SUM(C26:C30)</f>
        <v>584.76170000000002</v>
      </c>
      <c r="D31" s="19">
        <f t="shared" si="6"/>
        <v>158.68629999999999</v>
      </c>
      <c r="E31" s="19">
        <f t="shared" si="6"/>
        <v>0.56280000000000008</v>
      </c>
      <c r="F31" s="19">
        <f t="shared" si="6"/>
        <v>110.25869999999999</v>
      </c>
      <c r="G31" s="19">
        <f t="shared" si="6"/>
        <v>10.401900000000001</v>
      </c>
      <c r="H31" s="19">
        <f t="shared" si="6"/>
        <v>20.390999999999998</v>
      </c>
      <c r="I31" s="19">
        <f t="shared" si="6"/>
        <v>5.6879999999999997</v>
      </c>
      <c r="J31" s="19">
        <f t="shared" si="6"/>
        <v>8.5816000000000017</v>
      </c>
      <c r="K31" s="19">
        <f t="shared" si="6"/>
        <v>44.475099999999998</v>
      </c>
      <c r="L31" s="19">
        <f t="shared" si="6"/>
        <v>0.39980000000000004</v>
      </c>
      <c r="M31" s="19">
        <f t="shared" si="6"/>
        <v>2.4930000000000003</v>
      </c>
      <c r="N31" s="19">
        <f t="shared" si="6"/>
        <v>1.7194</v>
      </c>
      <c r="O31" s="19">
        <f t="shared" si="6"/>
        <v>4.6029999999999998</v>
      </c>
      <c r="P31" s="19">
        <f t="shared" si="6"/>
        <v>1401.4871000000001</v>
      </c>
      <c r="Q31" s="19">
        <f t="shared" si="6"/>
        <v>0</v>
      </c>
      <c r="R31" s="19">
        <f t="shared" si="6"/>
        <v>281</v>
      </c>
      <c r="S31" s="19">
        <f t="shared" si="6"/>
        <v>9.2999999999999999E-2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0</v>
      </c>
      <c r="Y31" s="19">
        <f t="shared" si="6"/>
        <v>0</v>
      </c>
      <c r="Z31" s="19">
        <f t="shared" si="6"/>
        <v>6.0000000000000001E-3</v>
      </c>
      <c r="AA31" s="19">
        <f t="shared" si="6"/>
        <v>0</v>
      </c>
      <c r="AB31" s="19">
        <f t="shared" si="6"/>
        <v>0</v>
      </c>
      <c r="AC31" s="19">
        <f t="shared" si="6"/>
        <v>0</v>
      </c>
      <c r="AD31" s="19">
        <f t="shared" si="6"/>
        <v>0</v>
      </c>
      <c r="AE31" s="19">
        <f t="shared" si="6"/>
        <v>2.3E-2</v>
      </c>
      <c r="AF31" s="19">
        <f t="shared" si="6"/>
        <v>5.7000000000000002E-2</v>
      </c>
      <c r="AG31" s="19">
        <f t="shared" si="6"/>
        <v>1.0999999999999999E-2</v>
      </c>
      <c r="AH31" s="19">
        <f t="shared" si="6"/>
        <v>0</v>
      </c>
      <c r="AI31" s="19">
        <f t="shared" si="6"/>
        <v>0</v>
      </c>
      <c r="AJ31" s="19">
        <f t="shared" si="6"/>
        <v>0</v>
      </c>
      <c r="AK31" s="19">
        <f t="shared" si="6"/>
        <v>0</v>
      </c>
      <c r="AL31" s="19">
        <f t="shared" si="6"/>
        <v>0</v>
      </c>
      <c r="AM31" s="19">
        <f t="shared" si="6"/>
        <v>0</v>
      </c>
      <c r="AN31" s="19">
        <f t="shared" si="6"/>
        <v>0</v>
      </c>
      <c r="AO31" s="19">
        <f>SUM(AO26:AO30)</f>
        <v>0</v>
      </c>
      <c r="AP31" s="28">
        <f>SUM(AP26:AP30)</f>
        <v>0</v>
      </c>
      <c r="AQ31" s="19">
        <f t="shared" si="6"/>
        <v>0</v>
      </c>
      <c r="AR31" s="19">
        <f t="shared" si="6"/>
        <v>0</v>
      </c>
      <c r="AS31" s="19">
        <f t="shared" si="6"/>
        <v>0</v>
      </c>
      <c r="AT31" s="19">
        <f t="shared" si="6"/>
        <v>0</v>
      </c>
      <c r="AU31" s="19">
        <f t="shared" si="6"/>
        <v>0</v>
      </c>
      <c r="AV31" s="19">
        <f t="shared" si="6"/>
        <v>0</v>
      </c>
      <c r="AW31" s="19">
        <f t="shared" si="6"/>
        <v>0</v>
      </c>
      <c r="AX31" s="19">
        <f t="shared" si="6"/>
        <v>0</v>
      </c>
      <c r="AY31" s="19">
        <f t="shared" si="6"/>
        <v>0</v>
      </c>
      <c r="AZ31" s="19">
        <f t="shared" si="6"/>
        <v>0</v>
      </c>
      <c r="BA31" s="19">
        <f t="shared" si="6"/>
        <v>0</v>
      </c>
      <c r="BB31" s="19">
        <f t="shared" si="6"/>
        <v>0</v>
      </c>
      <c r="BC31" s="19">
        <f t="shared" si="6"/>
        <v>0</v>
      </c>
      <c r="BD31" s="19">
        <f t="shared" si="6"/>
        <v>0</v>
      </c>
      <c r="BE31" s="19">
        <f t="shared" si="6"/>
        <v>0</v>
      </c>
      <c r="BF31" s="19">
        <f t="shared" si="6"/>
        <v>0</v>
      </c>
      <c r="BG31" s="19">
        <f t="shared" si="6"/>
        <v>0</v>
      </c>
      <c r="BH31" s="19">
        <f t="shared" si="6"/>
        <v>0</v>
      </c>
      <c r="BI31" s="19">
        <f t="shared" si="6"/>
        <v>0</v>
      </c>
      <c r="BJ31" s="19">
        <f t="shared" si="6"/>
        <v>0</v>
      </c>
      <c r="BK31" s="19">
        <f t="shared" si="6"/>
        <v>0</v>
      </c>
      <c r="BL31" s="19">
        <f t="shared" si="6"/>
        <v>0</v>
      </c>
      <c r="BM31" s="19">
        <f t="shared" si="6"/>
        <v>0</v>
      </c>
      <c r="BN31" s="19">
        <f t="shared" si="6"/>
        <v>0</v>
      </c>
      <c r="BO31" s="19">
        <f t="shared" si="6"/>
        <v>0</v>
      </c>
      <c r="BP31" s="19">
        <f t="shared" ref="BP31:CR31" si="7">SUM(BP26:BP30)</f>
        <v>0</v>
      </c>
      <c r="BQ31" s="19">
        <f t="shared" si="7"/>
        <v>0</v>
      </c>
      <c r="BR31" s="19">
        <f t="shared" si="7"/>
        <v>0</v>
      </c>
      <c r="BS31" s="19">
        <f t="shared" si="7"/>
        <v>0</v>
      </c>
      <c r="BT31" s="19">
        <f t="shared" si="7"/>
        <v>0</v>
      </c>
      <c r="BU31" s="19">
        <f t="shared" si="7"/>
        <v>0</v>
      </c>
      <c r="BV31" s="19">
        <f t="shared" si="7"/>
        <v>0</v>
      </c>
      <c r="BW31" s="19">
        <f t="shared" si="7"/>
        <v>0</v>
      </c>
      <c r="BX31" s="19">
        <f t="shared" si="7"/>
        <v>0</v>
      </c>
      <c r="BY31" s="49">
        <f t="shared" si="7"/>
        <v>0</v>
      </c>
      <c r="BZ31" s="49">
        <f t="shared" si="7"/>
        <v>0</v>
      </c>
      <c r="CA31" s="49">
        <f t="shared" si="7"/>
        <v>0</v>
      </c>
      <c r="CB31" s="49">
        <f t="shared" si="7"/>
        <v>0</v>
      </c>
      <c r="CC31" s="49">
        <f t="shared" si="7"/>
        <v>0</v>
      </c>
      <c r="CD31" s="49">
        <f t="shared" si="7"/>
        <v>0</v>
      </c>
      <c r="CE31" s="49">
        <f t="shared" si="7"/>
        <v>0</v>
      </c>
      <c r="CF31" s="49">
        <f t="shared" si="7"/>
        <v>0</v>
      </c>
      <c r="CG31" s="49">
        <f t="shared" si="7"/>
        <v>0</v>
      </c>
      <c r="CH31" s="49">
        <f t="shared" si="7"/>
        <v>0</v>
      </c>
      <c r="CI31" s="49">
        <f t="shared" si="7"/>
        <v>0</v>
      </c>
      <c r="CJ31" s="49">
        <f t="shared" si="7"/>
        <v>0</v>
      </c>
      <c r="CK31" s="49">
        <f t="shared" si="7"/>
        <v>0</v>
      </c>
      <c r="CL31" s="49">
        <f t="shared" si="7"/>
        <v>0</v>
      </c>
      <c r="CM31" s="49">
        <f t="shared" si="7"/>
        <v>0</v>
      </c>
      <c r="CN31" s="49">
        <f t="shared" si="7"/>
        <v>0</v>
      </c>
      <c r="CO31" s="49">
        <f t="shared" si="7"/>
        <v>0</v>
      </c>
      <c r="CP31" s="49">
        <f t="shared" si="7"/>
        <v>0</v>
      </c>
      <c r="CQ31" s="49">
        <f t="shared" si="7"/>
        <v>0</v>
      </c>
      <c r="CR31" s="20">
        <f t="shared" si="7"/>
        <v>0</v>
      </c>
    </row>
    <row r="32" spans="1:96" x14ac:dyDescent="0.3">
      <c r="A32" s="9" t="s">
        <v>45</v>
      </c>
      <c r="B32" s="12">
        <v>9.2083000000000013</v>
      </c>
      <c r="C32" s="13">
        <v>24.1005</v>
      </c>
      <c r="D32" s="13">
        <v>1.2423000000000002</v>
      </c>
      <c r="E32" s="13">
        <v>3.6300000000000006E-2</v>
      </c>
      <c r="F32" s="13">
        <v>10.1632</v>
      </c>
      <c r="G32" s="13">
        <v>1.1319999999999999</v>
      </c>
      <c r="H32" s="13">
        <v>1.0686</v>
      </c>
      <c r="I32" s="13"/>
      <c r="J32" s="13">
        <v>0.10629999999999999</v>
      </c>
      <c r="K32" s="13">
        <v>6.4315999999999995</v>
      </c>
      <c r="L32" s="13">
        <v>2E-3</v>
      </c>
      <c r="M32" s="13">
        <v>7.3499999999999996E-2</v>
      </c>
      <c r="N32" s="13">
        <v>0.8387</v>
      </c>
      <c r="O32" s="13">
        <v>1.0600000000000002E-2</v>
      </c>
      <c r="P32" s="13">
        <v>18.497</v>
      </c>
      <c r="Q32" s="13"/>
      <c r="R32" s="13"/>
      <c r="S32" s="13">
        <v>0.76900000000000002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31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7"/>
      <c r="CR32" s="54"/>
    </row>
    <row r="33" spans="1:96" x14ac:dyDescent="0.3">
      <c r="A33" s="6" t="s">
        <v>57</v>
      </c>
      <c r="B33" s="14">
        <v>3.3102</v>
      </c>
      <c r="C33" s="15">
        <v>16.400700000000001</v>
      </c>
      <c r="D33" s="15">
        <v>0.97240000000000004</v>
      </c>
      <c r="E33" s="15">
        <v>0.1797</v>
      </c>
      <c r="F33" s="15">
        <v>3.8592</v>
      </c>
      <c r="G33" s="15">
        <v>0.56880000000000008</v>
      </c>
      <c r="H33" s="15">
        <v>0.61550000000000005</v>
      </c>
      <c r="I33" s="15"/>
      <c r="J33" s="15"/>
      <c r="K33" s="15">
        <v>2.1433</v>
      </c>
      <c r="L33" s="15"/>
      <c r="M33" s="15">
        <v>5.4200000000000005E-2</v>
      </c>
      <c r="N33" s="15"/>
      <c r="O33" s="15">
        <v>0.39640000000000014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29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26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33"/>
      <c r="CR33" s="51"/>
    </row>
    <row r="34" spans="1:96" x14ac:dyDescent="0.3">
      <c r="A34" s="6" t="s">
        <v>91</v>
      </c>
      <c r="B34" s="14">
        <v>66.885499999999993</v>
      </c>
      <c r="C34" s="15">
        <v>575.50369999999998</v>
      </c>
      <c r="D34" s="15">
        <v>145.25780000000003</v>
      </c>
      <c r="E34" s="15">
        <v>0.96099999999999985</v>
      </c>
      <c r="F34" s="15">
        <v>96.261499999999998</v>
      </c>
      <c r="G34" s="15">
        <v>5.7026000000000003</v>
      </c>
      <c r="H34" s="15">
        <v>7.6790000000000003</v>
      </c>
      <c r="I34" s="15"/>
      <c r="J34" s="15"/>
      <c r="K34" s="15">
        <v>57.726100000000002</v>
      </c>
      <c r="L34" s="15"/>
      <c r="M34" s="15">
        <v>0.93789999999999996</v>
      </c>
      <c r="N34" s="15"/>
      <c r="O34" s="15">
        <v>1.5834999999999999</v>
      </c>
      <c r="P34" s="15">
        <v>2053.1307999999999</v>
      </c>
      <c r="Q34" s="15">
        <v>3.8376999999999999</v>
      </c>
      <c r="R34" s="15">
        <v>1088.3149000000001</v>
      </c>
      <c r="S34" s="15">
        <v>50.502400000000002</v>
      </c>
      <c r="T34" s="15"/>
      <c r="U34" s="15"/>
      <c r="V34" s="15"/>
      <c r="W34" s="15"/>
      <c r="X34" s="15"/>
      <c r="Y34" s="15"/>
      <c r="Z34" s="15">
        <v>4.2999999999999997E-2</v>
      </c>
      <c r="AA34" s="15"/>
      <c r="AB34" s="15">
        <v>2.9999999999999997E-4</v>
      </c>
      <c r="AC34" s="15">
        <v>5.9999999999999995E-4</v>
      </c>
      <c r="AD34" s="15"/>
      <c r="AE34" s="15">
        <v>3.3599999999999998E-2</v>
      </c>
      <c r="AF34" s="15">
        <v>0.19900000000000001</v>
      </c>
      <c r="AG34" s="15">
        <v>4.87E-2</v>
      </c>
      <c r="AH34" s="15"/>
      <c r="AI34" s="15"/>
      <c r="AJ34" s="15"/>
      <c r="AK34" s="15"/>
      <c r="AL34" s="15"/>
      <c r="AM34" s="15"/>
      <c r="AN34" s="15"/>
      <c r="AO34" s="15"/>
      <c r="AP34" s="29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26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33"/>
      <c r="CR34" s="51"/>
    </row>
    <row r="35" spans="1:96" x14ac:dyDescent="0.3">
      <c r="A35" s="6" t="s">
        <v>61</v>
      </c>
      <c r="B35" s="14">
        <v>1.2572000000000001</v>
      </c>
      <c r="C35" s="15">
        <v>1.4237</v>
      </c>
      <c r="D35" s="15">
        <v>0.69210000000000016</v>
      </c>
      <c r="E35" s="15">
        <v>1.12E-2</v>
      </c>
      <c r="F35" s="15">
        <v>3.6643000000000003</v>
      </c>
      <c r="G35" s="15">
        <v>0.52259999999999995</v>
      </c>
      <c r="H35" s="15">
        <v>0.47320000000000001</v>
      </c>
      <c r="I35" s="15"/>
      <c r="J35" s="15"/>
      <c r="K35" s="15">
        <v>0.15860000000000002</v>
      </c>
      <c r="L35" s="15"/>
      <c r="M35" s="15">
        <v>8.9999999999999993E-3</v>
      </c>
      <c r="N35" s="15"/>
      <c r="O35" s="15">
        <v>9.6000000000000002E-2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29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26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33"/>
      <c r="CR35" s="51"/>
    </row>
    <row r="36" spans="1:96" x14ac:dyDescent="0.3">
      <c r="A36" s="6" t="s">
        <v>55</v>
      </c>
      <c r="B36" s="14">
        <v>4.8572000000000006</v>
      </c>
      <c r="C36" s="15">
        <v>3.8871000000000002</v>
      </c>
      <c r="D36" s="15">
        <v>1.6555</v>
      </c>
      <c r="E36" s="15">
        <v>6.7699999999999996E-2</v>
      </c>
      <c r="F36" s="15">
        <v>8.2316000000000003</v>
      </c>
      <c r="G36" s="15">
        <v>1.1435</v>
      </c>
      <c r="H36" s="15">
        <v>1.1526000000000001</v>
      </c>
      <c r="I36" s="15"/>
      <c r="J36" s="15"/>
      <c r="K36" s="15">
        <v>3.8837000000000002</v>
      </c>
      <c r="L36" s="15"/>
      <c r="M36" s="15">
        <v>0.35310000000000002</v>
      </c>
      <c r="N36" s="15"/>
      <c r="O36" s="15">
        <v>0.88</v>
      </c>
      <c r="P36" s="15">
        <v>105.36239999999999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29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26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33"/>
      <c r="CR36" s="51"/>
    </row>
    <row r="37" spans="1:96" ht="15" thickBot="1" x14ac:dyDescent="0.35">
      <c r="A37" s="7" t="s">
        <v>46</v>
      </c>
      <c r="B37" s="16">
        <v>20.005599999999998</v>
      </c>
      <c r="C37" s="17">
        <v>83.353700000000003</v>
      </c>
      <c r="D37" s="17">
        <v>13.273199999999999</v>
      </c>
      <c r="E37" s="17">
        <v>7.039999999999999E-2</v>
      </c>
      <c r="F37" s="17">
        <v>20.2151</v>
      </c>
      <c r="G37" s="17">
        <v>2.5574999999999997</v>
      </c>
      <c r="H37" s="17">
        <v>1.2479999999999998</v>
      </c>
      <c r="I37" s="17"/>
      <c r="J37" s="17"/>
      <c r="K37" s="17">
        <v>8.7640999999999991</v>
      </c>
      <c r="L37" s="17"/>
      <c r="M37" s="17">
        <v>0.10970000000000001</v>
      </c>
      <c r="N37" s="17"/>
      <c r="O37" s="17">
        <v>1.5254999999999999</v>
      </c>
      <c r="P37" s="17"/>
      <c r="Q37" s="17"/>
      <c r="R37" s="17"/>
      <c r="S37" s="17">
        <v>0.93089999999999995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45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5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6"/>
      <c r="CR37" s="52"/>
    </row>
    <row r="38" spans="1:96" s="1" customFormat="1" ht="15" thickBot="1" x14ac:dyDescent="0.35">
      <c r="A38" s="58" t="s">
        <v>129</v>
      </c>
      <c r="B38" s="18">
        <f>SUM(B32:B37)</f>
        <v>105.524</v>
      </c>
      <c r="C38" s="19">
        <f t="shared" ref="C38:BO38" si="8">SUM(C32:C37)</f>
        <v>704.66940000000011</v>
      </c>
      <c r="D38" s="19">
        <f t="shared" si="8"/>
        <v>163.09330000000003</v>
      </c>
      <c r="E38" s="19">
        <f t="shared" si="8"/>
        <v>1.3263</v>
      </c>
      <c r="F38" s="19">
        <f t="shared" si="8"/>
        <v>142.39490000000001</v>
      </c>
      <c r="G38" s="19">
        <f t="shared" si="8"/>
        <v>11.626999999999999</v>
      </c>
      <c r="H38" s="19">
        <f t="shared" si="8"/>
        <v>12.236899999999999</v>
      </c>
      <c r="I38" s="19">
        <f t="shared" si="8"/>
        <v>0</v>
      </c>
      <c r="J38" s="19">
        <f t="shared" si="8"/>
        <v>0.10629999999999999</v>
      </c>
      <c r="K38" s="19">
        <f t="shared" si="8"/>
        <v>79.107400000000013</v>
      </c>
      <c r="L38" s="19">
        <f t="shared" si="8"/>
        <v>2E-3</v>
      </c>
      <c r="M38" s="19">
        <f t="shared" si="8"/>
        <v>1.5373999999999997</v>
      </c>
      <c r="N38" s="19">
        <f t="shared" si="8"/>
        <v>0.8387</v>
      </c>
      <c r="O38" s="19">
        <f t="shared" si="8"/>
        <v>4.492</v>
      </c>
      <c r="P38" s="19">
        <f t="shared" si="8"/>
        <v>2176.9901999999997</v>
      </c>
      <c r="Q38" s="19">
        <f t="shared" si="8"/>
        <v>3.8376999999999999</v>
      </c>
      <c r="R38" s="19">
        <f t="shared" si="8"/>
        <v>1088.3149000000001</v>
      </c>
      <c r="S38" s="19">
        <f t="shared" si="8"/>
        <v>52.202300000000001</v>
      </c>
      <c r="T38" s="19">
        <f t="shared" si="8"/>
        <v>0</v>
      </c>
      <c r="U38" s="19">
        <f t="shared" si="8"/>
        <v>0</v>
      </c>
      <c r="V38" s="19">
        <f t="shared" si="8"/>
        <v>0</v>
      </c>
      <c r="W38" s="19">
        <f t="shared" si="8"/>
        <v>0</v>
      </c>
      <c r="X38" s="19">
        <f t="shared" si="8"/>
        <v>0</v>
      </c>
      <c r="Y38" s="19">
        <f t="shared" si="8"/>
        <v>0</v>
      </c>
      <c r="Z38" s="19">
        <f t="shared" si="8"/>
        <v>4.2999999999999997E-2</v>
      </c>
      <c r="AA38" s="19">
        <f t="shared" si="8"/>
        <v>0</v>
      </c>
      <c r="AB38" s="19">
        <f t="shared" si="8"/>
        <v>2.9999999999999997E-4</v>
      </c>
      <c r="AC38" s="19">
        <f t="shared" si="8"/>
        <v>5.9999999999999995E-4</v>
      </c>
      <c r="AD38" s="19">
        <f t="shared" si="8"/>
        <v>0</v>
      </c>
      <c r="AE38" s="19">
        <f t="shared" si="8"/>
        <v>3.3599999999999998E-2</v>
      </c>
      <c r="AF38" s="19">
        <f t="shared" si="8"/>
        <v>0.19900000000000001</v>
      </c>
      <c r="AG38" s="19">
        <f t="shared" si="8"/>
        <v>4.87E-2</v>
      </c>
      <c r="AH38" s="19">
        <f t="shared" si="8"/>
        <v>0</v>
      </c>
      <c r="AI38" s="19">
        <f t="shared" si="8"/>
        <v>0</v>
      </c>
      <c r="AJ38" s="19">
        <f t="shared" si="8"/>
        <v>0</v>
      </c>
      <c r="AK38" s="19">
        <f t="shared" si="8"/>
        <v>0</v>
      </c>
      <c r="AL38" s="19">
        <f t="shared" si="8"/>
        <v>0</v>
      </c>
      <c r="AM38" s="19">
        <f t="shared" si="8"/>
        <v>0</v>
      </c>
      <c r="AN38" s="19">
        <f t="shared" si="8"/>
        <v>0</v>
      </c>
      <c r="AO38" s="19">
        <f>SUM(AO32:AO37)</f>
        <v>0</v>
      </c>
      <c r="AP38" s="28">
        <f>SUM(AP32:AP37)</f>
        <v>0</v>
      </c>
      <c r="AQ38" s="19">
        <f t="shared" si="8"/>
        <v>0</v>
      </c>
      <c r="AR38" s="19">
        <f t="shared" si="8"/>
        <v>0</v>
      </c>
      <c r="AS38" s="19">
        <f t="shared" si="8"/>
        <v>0</v>
      </c>
      <c r="AT38" s="19">
        <f t="shared" si="8"/>
        <v>0</v>
      </c>
      <c r="AU38" s="19">
        <f t="shared" si="8"/>
        <v>0</v>
      </c>
      <c r="AV38" s="19">
        <f t="shared" si="8"/>
        <v>0</v>
      </c>
      <c r="AW38" s="19">
        <f t="shared" si="8"/>
        <v>0</v>
      </c>
      <c r="AX38" s="19">
        <f t="shared" si="8"/>
        <v>0</v>
      </c>
      <c r="AY38" s="19">
        <f t="shared" si="8"/>
        <v>0</v>
      </c>
      <c r="AZ38" s="19">
        <f t="shared" si="8"/>
        <v>0</v>
      </c>
      <c r="BA38" s="19">
        <f t="shared" si="8"/>
        <v>0</v>
      </c>
      <c r="BB38" s="19">
        <f t="shared" si="8"/>
        <v>0</v>
      </c>
      <c r="BC38" s="19">
        <f t="shared" si="8"/>
        <v>0</v>
      </c>
      <c r="BD38" s="19">
        <f t="shared" si="8"/>
        <v>0</v>
      </c>
      <c r="BE38" s="19">
        <f t="shared" si="8"/>
        <v>0</v>
      </c>
      <c r="BF38" s="19">
        <f t="shared" si="8"/>
        <v>0</v>
      </c>
      <c r="BG38" s="19">
        <f t="shared" si="8"/>
        <v>0</v>
      </c>
      <c r="BH38" s="19">
        <f t="shared" si="8"/>
        <v>0</v>
      </c>
      <c r="BI38" s="19">
        <f t="shared" si="8"/>
        <v>0</v>
      </c>
      <c r="BJ38" s="19">
        <f t="shared" si="8"/>
        <v>0</v>
      </c>
      <c r="BK38" s="19">
        <f t="shared" si="8"/>
        <v>0</v>
      </c>
      <c r="BL38" s="19">
        <f t="shared" si="8"/>
        <v>0</v>
      </c>
      <c r="BM38" s="19">
        <f t="shared" si="8"/>
        <v>0</v>
      </c>
      <c r="BN38" s="19">
        <f t="shared" si="8"/>
        <v>0</v>
      </c>
      <c r="BO38" s="19">
        <f t="shared" si="8"/>
        <v>0</v>
      </c>
      <c r="BP38" s="19">
        <f t="shared" ref="BP38:CR38" si="9">SUM(BP32:BP37)</f>
        <v>0</v>
      </c>
      <c r="BQ38" s="19">
        <f t="shared" si="9"/>
        <v>0</v>
      </c>
      <c r="BR38" s="19">
        <f t="shared" si="9"/>
        <v>0</v>
      </c>
      <c r="BS38" s="19">
        <f t="shared" si="9"/>
        <v>0</v>
      </c>
      <c r="BT38" s="19">
        <f t="shared" si="9"/>
        <v>0</v>
      </c>
      <c r="BU38" s="19">
        <f t="shared" si="9"/>
        <v>0</v>
      </c>
      <c r="BV38" s="19">
        <f t="shared" si="9"/>
        <v>0</v>
      </c>
      <c r="BW38" s="19">
        <f t="shared" si="9"/>
        <v>0</v>
      </c>
      <c r="BX38" s="19">
        <f t="shared" si="9"/>
        <v>0</v>
      </c>
      <c r="BY38" s="19">
        <f t="shared" si="9"/>
        <v>0</v>
      </c>
      <c r="BZ38" s="49">
        <f t="shared" si="9"/>
        <v>0</v>
      </c>
      <c r="CA38" s="49">
        <f t="shared" si="9"/>
        <v>0</v>
      </c>
      <c r="CB38" s="49">
        <f t="shared" si="9"/>
        <v>0</v>
      </c>
      <c r="CC38" s="49">
        <f t="shared" si="9"/>
        <v>0</v>
      </c>
      <c r="CD38" s="49">
        <f t="shared" si="9"/>
        <v>0</v>
      </c>
      <c r="CE38" s="49">
        <f t="shared" si="9"/>
        <v>0</v>
      </c>
      <c r="CF38" s="49">
        <f t="shared" si="9"/>
        <v>0</v>
      </c>
      <c r="CG38" s="49">
        <f t="shared" si="9"/>
        <v>0</v>
      </c>
      <c r="CH38" s="49">
        <f t="shared" si="9"/>
        <v>0</v>
      </c>
      <c r="CI38" s="49">
        <f t="shared" si="9"/>
        <v>0</v>
      </c>
      <c r="CJ38" s="49">
        <f t="shared" si="9"/>
        <v>0</v>
      </c>
      <c r="CK38" s="49">
        <f t="shared" si="9"/>
        <v>0</v>
      </c>
      <c r="CL38" s="49">
        <f t="shared" si="9"/>
        <v>0</v>
      </c>
      <c r="CM38" s="49">
        <f t="shared" si="9"/>
        <v>0</v>
      </c>
      <c r="CN38" s="49">
        <f t="shared" si="9"/>
        <v>0</v>
      </c>
      <c r="CO38" s="49">
        <f t="shared" si="9"/>
        <v>0</v>
      </c>
      <c r="CP38" s="49">
        <f t="shared" si="9"/>
        <v>0</v>
      </c>
      <c r="CQ38" s="49">
        <f t="shared" si="9"/>
        <v>0</v>
      </c>
      <c r="CR38" s="20">
        <f t="shared" si="9"/>
        <v>0</v>
      </c>
    </row>
    <row r="39" spans="1:96" x14ac:dyDescent="0.3">
      <c r="A39" s="9" t="s">
        <v>12</v>
      </c>
      <c r="B39" s="12">
        <v>7.0879000000000003</v>
      </c>
      <c r="C39" s="13">
        <v>54.06280000000001</v>
      </c>
      <c r="D39" s="13">
        <v>39.209900000000012</v>
      </c>
      <c r="E39" s="13">
        <v>2.7299999999999998E-2</v>
      </c>
      <c r="F39" s="13">
        <v>12.341200000000001</v>
      </c>
      <c r="G39" s="13">
        <v>1.2677</v>
      </c>
      <c r="H39" s="13">
        <v>1.2764</v>
      </c>
      <c r="I39" s="13"/>
      <c r="J39" s="13"/>
      <c r="K39" s="13">
        <v>8.2220999999999993</v>
      </c>
      <c r="L39" s="13"/>
      <c r="M39" s="13">
        <v>0.11969999999999999</v>
      </c>
      <c r="N39" s="13"/>
      <c r="O39" s="13">
        <v>1.0887</v>
      </c>
      <c r="P39" s="13">
        <v>93.817499999999995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31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7"/>
      <c r="CR39" s="54"/>
    </row>
    <row r="40" spans="1:96" x14ac:dyDescent="0.3">
      <c r="A40" s="10" t="s">
        <v>60</v>
      </c>
      <c r="B40" s="12">
        <v>4.5572999999999997</v>
      </c>
      <c r="C40" s="13">
        <v>36.813800000000001</v>
      </c>
      <c r="D40" s="13">
        <v>4.9112</v>
      </c>
      <c r="E40" s="13">
        <v>0</v>
      </c>
      <c r="F40" s="13">
        <v>9.3935999999999993</v>
      </c>
      <c r="G40" s="13">
        <v>1.5358000000000001</v>
      </c>
      <c r="H40" s="13">
        <v>2.7616000000000001</v>
      </c>
      <c r="I40" s="13"/>
      <c r="J40" s="13"/>
      <c r="K40" s="13">
        <v>3.7047000000000003</v>
      </c>
      <c r="L40" s="13"/>
      <c r="M40" s="13">
        <v>0.14730000000000001</v>
      </c>
      <c r="N40" s="13"/>
      <c r="O40" s="13">
        <v>0.99379999999999979</v>
      </c>
      <c r="P40" s="13">
        <v>79.45259999999999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29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25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33"/>
      <c r="CR40" s="51"/>
    </row>
    <row r="41" spans="1:96" x14ac:dyDescent="0.3">
      <c r="A41" s="6" t="s">
        <v>5</v>
      </c>
      <c r="B41" s="14">
        <v>2.5634999999999999</v>
      </c>
      <c r="C41" s="15">
        <v>14.627500000000001</v>
      </c>
      <c r="D41" s="15">
        <v>1.855</v>
      </c>
      <c r="E41" s="15"/>
      <c r="F41" s="15">
        <v>3.9230999999999998</v>
      </c>
      <c r="G41" s="15">
        <v>0.56589999999999996</v>
      </c>
      <c r="H41" s="15">
        <v>1.0204999999999997</v>
      </c>
      <c r="I41" s="15"/>
      <c r="J41" s="15"/>
      <c r="K41" s="15">
        <v>1.3340000000000001</v>
      </c>
      <c r="L41" s="15"/>
      <c r="M41" s="15">
        <v>9.9000000000000005E-2</v>
      </c>
      <c r="N41" s="15"/>
      <c r="O41" s="15">
        <v>0.31809999999999999</v>
      </c>
      <c r="P41" s="15">
        <v>59.078800000000008</v>
      </c>
      <c r="Q41" s="15"/>
      <c r="R41" s="15"/>
      <c r="S41" s="15">
        <v>4.8999999999999998E-3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29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26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33"/>
      <c r="CR41" s="51"/>
    </row>
    <row r="42" spans="1:96" x14ac:dyDescent="0.3">
      <c r="A42" s="6" t="s">
        <v>56</v>
      </c>
      <c r="B42" s="14">
        <v>4.7907999999999999</v>
      </c>
      <c r="C42" s="15">
        <v>26.013500000000001</v>
      </c>
      <c r="D42" s="15">
        <v>6.5851999999999995</v>
      </c>
      <c r="E42" s="15">
        <v>2.9999999999999997E-4</v>
      </c>
      <c r="F42" s="15">
        <v>10.532499999999999</v>
      </c>
      <c r="G42" s="15">
        <v>0.80400000000000005</v>
      </c>
      <c r="H42" s="15">
        <v>5.6183000000000005</v>
      </c>
      <c r="I42" s="15"/>
      <c r="J42" s="15"/>
      <c r="K42" s="15">
        <v>2.2406999999999999</v>
      </c>
      <c r="L42" s="15"/>
      <c r="M42" s="15">
        <v>7.7199999999999991E-2</v>
      </c>
      <c r="N42" s="15">
        <v>0.1326</v>
      </c>
      <c r="O42" s="15">
        <v>0.43049999999999999</v>
      </c>
      <c r="P42" s="15">
        <v>0.97899999999999998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29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26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33"/>
      <c r="CR42" s="51"/>
    </row>
    <row r="43" spans="1:96" x14ac:dyDescent="0.3">
      <c r="A43" s="6" t="s">
        <v>48</v>
      </c>
      <c r="B43" s="14">
        <v>9.4106999999999985</v>
      </c>
      <c r="C43" s="15">
        <v>104.9478</v>
      </c>
      <c r="D43" s="15">
        <v>19.671800000000001</v>
      </c>
      <c r="E43" s="15">
        <v>0.21759999999999999</v>
      </c>
      <c r="F43" s="15">
        <v>18.1294</v>
      </c>
      <c r="G43" s="15">
        <v>1.8386</v>
      </c>
      <c r="H43" s="15">
        <v>4.4882</v>
      </c>
      <c r="I43" s="15"/>
      <c r="J43" s="15"/>
      <c r="K43" s="15">
        <v>7.3101000000000003</v>
      </c>
      <c r="L43" s="15"/>
      <c r="M43" s="15">
        <v>9.1200000000000003E-2</v>
      </c>
      <c r="N43" s="15"/>
      <c r="O43" s="15">
        <v>1.3775999999999999</v>
      </c>
      <c r="P43" s="15">
        <v>3.8999999999999998E-3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29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26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33"/>
      <c r="CR43" s="51"/>
    </row>
    <row r="44" spans="1:96" x14ac:dyDescent="0.3">
      <c r="A44" s="6" t="s">
        <v>54</v>
      </c>
      <c r="B44" s="14">
        <v>32.421399999999991</v>
      </c>
      <c r="C44" s="15">
        <v>353.97530000000006</v>
      </c>
      <c r="D44" s="15">
        <v>44.703099999999999</v>
      </c>
      <c r="E44" s="15">
        <v>9.98E-2</v>
      </c>
      <c r="F44" s="15">
        <v>77.753299999999996</v>
      </c>
      <c r="G44" s="15">
        <v>4.3956999999999997</v>
      </c>
      <c r="H44" s="15">
        <v>3.8245</v>
      </c>
      <c r="I44" s="15"/>
      <c r="J44" s="15"/>
      <c r="K44" s="15">
        <v>52.467399999999998</v>
      </c>
      <c r="L44" s="15"/>
      <c r="M44" s="15">
        <v>1.1258999999999999</v>
      </c>
      <c r="N44" s="15"/>
      <c r="O44" s="15">
        <v>3.0495000000000001</v>
      </c>
      <c r="P44" s="15">
        <v>1224.9606000000001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29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26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33"/>
      <c r="CR44" s="51"/>
    </row>
    <row r="45" spans="1:96" ht="15" thickBot="1" x14ac:dyDescent="0.35">
      <c r="A45" s="7" t="s">
        <v>2</v>
      </c>
      <c r="B45" s="16">
        <v>3.4912999999999994</v>
      </c>
      <c r="C45" s="17">
        <v>29.661900000000003</v>
      </c>
      <c r="D45" s="17">
        <v>3.8110999999999997</v>
      </c>
      <c r="E45" s="17">
        <v>3.8999999999999998E-3</v>
      </c>
      <c r="F45" s="17">
        <v>7.3328999999999995</v>
      </c>
      <c r="G45" s="17">
        <v>1.0892000000000002</v>
      </c>
      <c r="H45" s="17">
        <v>2.5252000000000003</v>
      </c>
      <c r="I45" s="17">
        <v>8.1600000000000006E-2</v>
      </c>
      <c r="J45" s="17">
        <v>0.4965</v>
      </c>
      <c r="K45" s="17">
        <v>4.2840999999999978</v>
      </c>
      <c r="L45" s="17">
        <v>8.0000000000000004E-4</v>
      </c>
      <c r="M45" s="17">
        <v>9.6700000000000008E-2</v>
      </c>
      <c r="N45" s="17">
        <v>2.9600000000000001E-2</v>
      </c>
      <c r="O45" s="17">
        <v>0.72339999999999982</v>
      </c>
      <c r="P45" s="17">
        <v>48.786899999999989</v>
      </c>
      <c r="Q45" s="17"/>
      <c r="R45" s="17">
        <v>1.1165</v>
      </c>
      <c r="S45" s="17"/>
      <c r="T45" s="17"/>
      <c r="U45" s="17"/>
      <c r="V45" s="17"/>
      <c r="W45" s="17"/>
      <c r="X45" s="17"/>
      <c r="Y45" s="17"/>
      <c r="Z45" s="17">
        <v>2.0000000000000001E-4</v>
      </c>
      <c r="AA45" s="17"/>
      <c r="AB45" s="17">
        <v>0</v>
      </c>
      <c r="AC45" s="17">
        <v>0</v>
      </c>
      <c r="AD45" s="17">
        <v>0</v>
      </c>
      <c r="AE45" s="17">
        <v>5.0000000000000001E-4</v>
      </c>
      <c r="AF45" s="17">
        <v>7.9000000000000008E-3</v>
      </c>
      <c r="AG45" s="17">
        <v>4.0000000000000002E-4</v>
      </c>
      <c r="AH45" s="17"/>
      <c r="AI45" s="17"/>
      <c r="AJ45" s="17"/>
      <c r="AK45" s="17"/>
      <c r="AL45" s="17"/>
      <c r="AM45" s="17"/>
      <c r="AN45" s="17"/>
      <c r="AO45" s="17"/>
      <c r="AP45" s="45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5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52"/>
    </row>
    <row r="46" spans="1:96" s="1" customFormat="1" ht="15" thickBot="1" x14ac:dyDescent="0.35">
      <c r="A46" s="58" t="s">
        <v>134</v>
      </c>
      <c r="B46" s="18">
        <f t="shared" ref="B46:AF46" si="10">SUM(B39:B45)</f>
        <v>64.32289999999999</v>
      </c>
      <c r="C46" s="19">
        <f t="shared" si="10"/>
        <v>620.10260000000017</v>
      </c>
      <c r="D46" s="19">
        <f t="shared" si="10"/>
        <v>120.74730000000001</v>
      </c>
      <c r="E46" s="19">
        <f t="shared" si="10"/>
        <v>0.34889999999999999</v>
      </c>
      <c r="F46" s="19">
        <f t="shared" si="10"/>
        <v>139.40600000000001</v>
      </c>
      <c r="G46" s="19">
        <f t="shared" si="10"/>
        <v>11.4969</v>
      </c>
      <c r="H46" s="19">
        <f t="shared" si="10"/>
        <v>21.514700000000001</v>
      </c>
      <c r="I46" s="19">
        <f t="shared" si="10"/>
        <v>8.1600000000000006E-2</v>
      </c>
      <c r="J46" s="19">
        <f t="shared" si="10"/>
        <v>0.4965</v>
      </c>
      <c r="K46" s="19">
        <f t="shared" si="10"/>
        <v>79.563099999999991</v>
      </c>
      <c r="L46" s="19">
        <f t="shared" si="10"/>
        <v>8.0000000000000004E-4</v>
      </c>
      <c r="M46" s="19">
        <f t="shared" si="10"/>
        <v>1.7569999999999999</v>
      </c>
      <c r="N46" s="19">
        <f t="shared" si="10"/>
        <v>0.16220000000000001</v>
      </c>
      <c r="O46" s="19">
        <f t="shared" si="10"/>
        <v>7.9815999999999994</v>
      </c>
      <c r="P46" s="19">
        <f t="shared" si="10"/>
        <v>1507.0793000000001</v>
      </c>
      <c r="Q46" s="19">
        <f t="shared" si="10"/>
        <v>0</v>
      </c>
      <c r="R46" s="19">
        <f t="shared" si="10"/>
        <v>1.1165</v>
      </c>
      <c r="S46" s="19">
        <f t="shared" si="10"/>
        <v>4.8999999999999998E-3</v>
      </c>
      <c r="T46" s="19">
        <f t="shared" si="10"/>
        <v>0</v>
      </c>
      <c r="U46" s="19">
        <f t="shared" si="10"/>
        <v>0</v>
      </c>
      <c r="V46" s="19">
        <f t="shared" si="10"/>
        <v>0</v>
      </c>
      <c r="W46" s="19">
        <f t="shared" si="10"/>
        <v>0</v>
      </c>
      <c r="X46" s="19">
        <f t="shared" si="10"/>
        <v>0</v>
      </c>
      <c r="Y46" s="19">
        <f t="shared" si="10"/>
        <v>0</v>
      </c>
      <c r="Z46" s="19">
        <f t="shared" si="10"/>
        <v>2.0000000000000001E-4</v>
      </c>
      <c r="AA46" s="19">
        <f t="shared" si="10"/>
        <v>0</v>
      </c>
      <c r="AB46" s="19">
        <f t="shared" si="10"/>
        <v>0</v>
      </c>
      <c r="AC46" s="19">
        <f t="shared" si="10"/>
        <v>0</v>
      </c>
      <c r="AD46" s="19">
        <f t="shared" si="10"/>
        <v>0</v>
      </c>
      <c r="AE46" s="19">
        <f t="shared" si="10"/>
        <v>5.0000000000000001E-4</v>
      </c>
      <c r="AF46" s="19">
        <f t="shared" si="10"/>
        <v>7.9000000000000008E-3</v>
      </c>
      <c r="AG46" s="19">
        <f t="shared" ref="AG46:BN46" si="11">SUM(AG39:AG45)</f>
        <v>4.0000000000000002E-4</v>
      </c>
      <c r="AH46" s="19">
        <f t="shared" si="11"/>
        <v>0</v>
      </c>
      <c r="AI46" s="19">
        <f t="shared" si="11"/>
        <v>0</v>
      </c>
      <c r="AJ46" s="19">
        <f t="shared" si="11"/>
        <v>0</v>
      </c>
      <c r="AK46" s="19">
        <f t="shared" si="11"/>
        <v>0</v>
      </c>
      <c r="AL46" s="19">
        <f t="shared" si="11"/>
        <v>0</v>
      </c>
      <c r="AM46" s="19">
        <f t="shared" si="11"/>
        <v>0</v>
      </c>
      <c r="AN46" s="19">
        <f t="shared" si="11"/>
        <v>0</v>
      </c>
      <c r="AO46" s="19">
        <f>SUM(AO39:AO45)</f>
        <v>0</v>
      </c>
      <c r="AP46" s="28">
        <f>SUM(AP39:AP45)</f>
        <v>0</v>
      </c>
      <c r="AQ46" s="19">
        <f t="shared" si="11"/>
        <v>0</v>
      </c>
      <c r="AR46" s="19">
        <f t="shared" si="11"/>
        <v>0</v>
      </c>
      <c r="AS46" s="19">
        <f t="shared" si="11"/>
        <v>0</v>
      </c>
      <c r="AT46" s="19">
        <f t="shared" si="11"/>
        <v>0</v>
      </c>
      <c r="AU46" s="19">
        <f t="shared" si="11"/>
        <v>0</v>
      </c>
      <c r="AV46" s="19">
        <f t="shared" si="11"/>
        <v>0</v>
      </c>
      <c r="AW46" s="19">
        <f t="shared" si="11"/>
        <v>0</v>
      </c>
      <c r="AX46" s="19">
        <f t="shared" si="11"/>
        <v>0</v>
      </c>
      <c r="AY46" s="19">
        <f t="shared" si="11"/>
        <v>0</v>
      </c>
      <c r="AZ46" s="19">
        <f t="shared" si="11"/>
        <v>0</v>
      </c>
      <c r="BA46" s="19">
        <f t="shared" si="11"/>
        <v>0</v>
      </c>
      <c r="BB46" s="19">
        <f t="shared" si="11"/>
        <v>0</v>
      </c>
      <c r="BC46" s="19">
        <f t="shared" si="11"/>
        <v>0</v>
      </c>
      <c r="BD46" s="19">
        <f t="shared" si="11"/>
        <v>0</v>
      </c>
      <c r="BE46" s="19">
        <f t="shared" si="11"/>
        <v>0</v>
      </c>
      <c r="BF46" s="19">
        <f t="shared" si="11"/>
        <v>0</v>
      </c>
      <c r="BG46" s="19">
        <f t="shared" si="11"/>
        <v>0</v>
      </c>
      <c r="BH46" s="19">
        <f t="shared" si="11"/>
        <v>0</v>
      </c>
      <c r="BI46" s="19">
        <f t="shared" si="11"/>
        <v>0</v>
      </c>
      <c r="BJ46" s="19">
        <f t="shared" si="11"/>
        <v>0</v>
      </c>
      <c r="BK46" s="19">
        <f t="shared" si="11"/>
        <v>0</v>
      </c>
      <c r="BL46" s="19">
        <f t="shared" si="11"/>
        <v>0</v>
      </c>
      <c r="BM46" s="19">
        <f t="shared" si="11"/>
        <v>0</v>
      </c>
      <c r="BN46" s="19">
        <f t="shared" si="11"/>
        <v>0</v>
      </c>
      <c r="BO46" s="19">
        <f t="shared" ref="BO46:CR46" si="12">SUM(BO39:BO45)</f>
        <v>0</v>
      </c>
      <c r="BP46" s="19">
        <f t="shared" si="12"/>
        <v>0</v>
      </c>
      <c r="BQ46" s="19">
        <f t="shared" si="12"/>
        <v>0</v>
      </c>
      <c r="BR46" s="19">
        <f t="shared" si="12"/>
        <v>0</v>
      </c>
      <c r="BS46" s="19">
        <f t="shared" si="12"/>
        <v>0</v>
      </c>
      <c r="BT46" s="19">
        <f t="shared" si="12"/>
        <v>0</v>
      </c>
      <c r="BU46" s="19">
        <f t="shared" si="12"/>
        <v>0</v>
      </c>
      <c r="BV46" s="19">
        <f t="shared" si="12"/>
        <v>0</v>
      </c>
      <c r="BW46" s="19">
        <f t="shared" si="12"/>
        <v>0</v>
      </c>
      <c r="BX46" s="19">
        <f t="shared" si="12"/>
        <v>0</v>
      </c>
      <c r="BY46" s="49">
        <f t="shared" si="12"/>
        <v>0</v>
      </c>
      <c r="BZ46" s="49">
        <f t="shared" si="12"/>
        <v>0</v>
      </c>
      <c r="CA46" s="49">
        <f t="shared" si="12"/>
        <v>0</v>
      </c>
      <c r="CB46" s="49">
        <f t="shared" si="12"/>
        <v>0</v>
      </c>
      <c r="CC46" s="49">
        <f t="shared" si="12"/>
        <v>0</v>
      </c>
      <c r="CD46" s="49">
        <f t="shared" si="12"/>
        <v>0</v>
      </c>
      <c r="CE46" s="49">
        <f t="shared" si="12"/>
        <v>0</v>
      </c>
      <c r="CF46" s="49">
        <f t="shared" si="12"/>
        <v>0</v>
      </c>
      <c r="CG46" s="49">
        <f t="shared" si="12"/>
        <v>0</v>
      </c>
      <c r="CH46" s="49">
        <f t="shared" si="12"/>
        <v>0</v>
      </c>
      <c r="CI46" s="49">
        <f t="shared" si="12"/>
        <v>0</v>
      </c>
      <c r="CJ46" s="49">
        <f t="shared" si="12"/>
        <v>0</v>
      </c>
      <c r="CK46" s="49">
        <f t="shared" si="12"/>
        <v>0</v>
      </c>
      <c r="CL46" s="49">
        <f t="shared" si="12"/>
        <v>0</v>
      </c>
      <c r="CM46" s="49">
        <f t="shared" si="12"/>
        <v>0</v>
      </c>
      <c r="CN46" s="49">
        <f t="shared" si="12"/>
        <v>0</v>
      </c>
      <c r="CO46" s="49">
        <f t="shared" si="12"/>
        <v>0</v>
      </c>
      <c r="CP46" s="49">
        <f t="shared" si="12"/>
        <v>0</v>
      </c>
      <c r="CQ46" s="49">
        <f t="shared" si="12"/>
        <v>0</v>
      </c>
      <c r="CR46" s="20">
        <f t="shared" si="12"/>
        <v>0</v>
      </c>
    </row>
    <row r="47" spans="1:96" x14ac:dyDescent="0.3">
      <c r="A47" s="9" t="s">
        <v>66</v>
      </c>
      <c r="B47" s="12">
        <v>11.186100000000003</v>
      </c>
      <c r="C47" s="13">
        <v>49.194300000000005</v>
      </c>
      <c r="D47" s="13">
        <v>10.514500000000002</v>
      </c>
      <c r="E47" s="13">
        <v>2E-3</v>
      </c>
      <c r="F47" s="13">
        <v>10.2103</v>
      </c>
      <c r="G47" s="13">
        <v>1.2490000000000001</v>
      </c>
      <c r="H47" s="13">
        <v>4.2667999999999999</v>
      </c>
      <c r="I47" s="13"/>
      <c r="J47" s="13">
        <v>2.7265999999999995</v>
      </c>
      <c r="K47" s="13">
        <v>2.3E-2</v>
      </c>
      <c r="L47" s="13">
        <v>0.25119999999999992</v>
      </c>
      <c r="M47" s="13">
        <v>6.9999999999999999E-4</v>
      </c>
      <c r="N47" s="13">
        <v>0.76339999999999997</v>
      </c>
      <c r="O47" s="13">
        <v>0.02</v>
      </c>
      <c r="P47" s="13">
        <v>70.770499999999998</v>
      </c>
      <c r="Q47" s="13"/>
      <c r="R47" s="13">
        <v>15.6197</v>
      </c>
      <c r="S47" s="13">
        <v>4.2330000000000005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31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7"/>
      <c r="CR47" s="54"/>
    </row>
    <row r="48" spans="1:96" x14ac:dyDescent="0.3">
      <c r="A48" s="6" t="s">
        <v>73</v>
      </c>
      <c r="B48" s="14">
        <v>4.7270999999999992</v>
      </c>
      <c r="C48" s="15">
        <v>33.543999999999997</v>
      </c>
      <c r="D48" s="15">
        <v>11.4512</v>
      </c>
      <c r="E48" s="15">
        <v>8.2000000000000007E-3</v>
      </c>
      <c r="F48" s="15">
        <v>7.3588000000000005</v>
      </c>
      <c r="G48" s="15">
        <v>0.44350000000000006</v>
      </c>
      <c r="H48" s="15">
        <v>1.1869999999999998</v>
      </c>
      <c r="I48" s="15"/>
      <c r="J48" s="15"/>
      <c r="K48" s="15">
        <v>0.77700000000000002</v>
      </c>
      <c r="L48" s="15"/>
      <c r="M48" s="15">
        <v>3.2399999999999998E-2</v>
      </c>
      <c r="N48" s="15"/>
      <c r="O48" s="15">
        <v>0.1149</v>
      </c>
      <c r="P48" s="15">
        <v>99.119200000000006</v>
      </c>
      <c r="Q48" s="15"/>
      <c r="R48" s="15"/>
      <c r="S48" s="15">
        <v>2.4034999999999997</v>
      </c>
      <c r="T48" s="15">
        <v>6.9800000000000001E-2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29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26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33"/>
      <c r="CR48" s="51"/>
    </row>
    <row r="49" spans="1:97" x14ac:dyDescent="0.3">
      <c r="A49" s="6" t="s">
        <v>64</v>
      </c>
      <c r="B49" s="14">
        <v>4.1077000000000004</v>
      </c>
      <c r="C49" s="15">
        <v>30.548400000000001</v>
      </c>
      <c r="D49" s="15">
        <v>7.4803999999999995</v>
      </c>
      <c r="E49" s="15">
        <v>5.7000000000000002E-3</v>
      </c>
      <c r="F49" s="15">
        <v>6.4279000000000002</v>
      </c>
      <c r="G49" s="15">
        <v>0.754</v>
      </c>
      <c r="H49" s="15">
        <v>1.6996</v>
      </c>
      <c r="I49" s="15"/>
      <c r="J49" s="15"/>
      <c r="K49" s="15">
        <v>2.1635</v>
      </c>
      <c r="L49" s="15"/>
      <c r="M49" s="15">
        <v>0.11600000000000002</v>
      </c>
      <c r="N49" s="15">
        <v>0.49609999999999999</v>
      </c>
      <c r="O49" s="15"/>
      <c r="P49" s="15">
        <v>7.5570000000000004</v>
      </c>
      <c r="Q49" s="15"/>
      <c r="R49" s="15"/>
      <c r="S49" s="15">
        <v>0.26190000000000002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29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26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33"/>
      <c r="CR49" s="51"/>
    </row>
    <row r="50" spans="1:97" ht="15" thickBot="1" x14ac:dyDescent="0.35">
      <c r="A50" s="7" t="s">
        <v>65</v>
      </c>
      <c r="B50" s="16">
        <v>13.834499999999998</v>
      </c>
      <c r="C50" s="17">
        <v>148.22569999999999</v>
      </c>
      <c r="D50" s="17">
        <v>21.052099999999996</v>
      </c>
      <c r="E50" s="17">
        <v>4.4999999999999997E-3</v>
      </c>
      <c r="F50" s="17">
        <v>32.8444</v>
      </c>
      <c r="G50" s="17">
        <v>5.0884999999999998</v>
      </c>
      <c r="H50" s="17">
        <v>3.4234</v>
      </c>
      <c r="I50" s="17"/>
      <c r="J50" s="17"/>
      <c r="K50" s="17">
        <v>20.0686</v>
      </c>
      <c r="L50" s="17"/>
      <c r="M50" s="17">
        <v>0.30399999999999999</v>
      </c>
      <c r="N50" s="17">
        <v>1.29E-2</v>
      </c>
      <c r="O50" s="17">
        <v>4.1284000000000001</v>
      </c>
      <c r="P50" s="17">
        <v>427.75379999999996</v>
      </c>
      <c r="Q50" s="17"/>
      <c r="R50" s="17">
        <v>7.1900000000000006E-2</v>
      </c>
      <c r="S50" s="17">
        <v>0.2132</v>
      </c>
      <c r="T50" s="17">
        <v>6.1999999999999998E-3</v>
      </c>
      <c r="U50" s="17"/>
      <c r="V50" s="17"/>
      <c r="W50" s="17"/>
      <c r="X50" s="17">
        <v>1E-4</v>
      </c>
      <c r="Y50" s="17"/>
      <c r="Z50" s="17">
        <v>6.6000000000000003E-2</v>
      </c>
      <c r="AA50" s="17"/>
      <c r="AB50" s="17">
        <v>0</v>
      </c>
      <c r="AC50" s="17">
        <v>0</v>
      </c>
      <c r="AD50" s="17">
        <v>0</v>
      </c>
      <c r="AE50" s="17">
        <v>0.151</v>
      </c>
      <c r="AF50" s="17">
        <v>0.25</v>
      </c>
      <c r="AG50" s="17">
        <v>5.8999999999999997E-2</v>
      </c>
      <c r="AH50" s="17"/>
      <c r="AI50" s="17"/>
      <c r="AJ50" s="17"/>
      <c r="AK50" s="17"/>
      <c r="AL50" s="17"/>
      <c r="AM50" s="17"/>
      <c r="AN50" s="17"/>
      <c r="AO50" s="17"/>
      <c r="AP50" s="45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5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52"/>
    </row>
    <row r="51" spans="1:97" s="1" customFormat="1" ht="15" thickBot="1" x14ac:dyDescent="0.35">
      <c r="A51" s="58" t="s">
        <v>130</v>
      </c>
      <c r="B51" s="18">
        <f>SUM(B47:B50)</f>
        <v>33.855400000000003</v>
      </c>
      <c r="C51" s="19">
        <f t="shared" ref="C51:BO51" si="13">SUM(C47:C50)</f>
        <v>261.51240000000001</v>
      </c>
      <c r="D51" s="19">
        <f t="shared" si="13"/>
        <v>50.498199999999997</v>
      </c>
      <c r="E51" s="19">
        <f t="shared" si="13"/>
        <v>2.0400000000000001E-2</v>
      </c>
      <c r="F51" s="19">
        <f t="shared" si="13"/>
        <v>56.8414</v>
      </c>
      <c r="G51" s="19">
        <f t="shared" si="13"/>
        <v>7.5350000000000001</v>
      </c>
      <c r="H51" s="19">
        <f t="shared" si="13"/>
        <v>10.576799999999999</v>
      </c>
      <c r="I51" s="19">
        <f t="shared" si="13"/>
        <v>0</v>
      </c>
      <c r="J51" s="19">
        <f t="shared" si="13"/>
        <v>2.7265999999999995</v>
      </c>
      <c r="K51" s="19">
        <f t="shared" si="13"/>
        <v>23.0321</v>
      </c>
      <c r="L51" s="19">
        <f t="shared" si="13"/>
        <v>0.25119999999999992</v>
      </c>
      <c r="M51" s="19">
        <f t="shared" si="13"/>
        <v>0.4531</v>
      </c>
      <c r="N51" s="19">
        <f t="shared" si="13"/>
        <v>1.2724</v>
      </c>
      <c r="O51" s="19">
        <f t="shared" si="13"/>
        <v>4.2633000000000001</v>
      </c>
      <c r="P51" s="19">
        <f t="shared" si="13"/>
        <v>605.20049999999992</v>
      </c>
      <c r="Q51" s="19">
        <f t="shared" si="13"/>
        <v>0</v>
      </c>
      <c r="R51" s="19">
        <f t="shared" si="13"/>
        <v>15.691599999999999</v>
      </c>
      <c r="S51" s="19">
        <f t="shared" si="13"/>
        <v>7.1115999999999993</v>
      </c>
      <c r="T51" s="19">
        <f t="shared" si="13"/>
        <v>7.5999999999999998E-2</v>
      </c>
      <c r="U51" s="19">
        <f t="shared" si="13"/>
        <v>0</v>
      </c>
      <c r="V51" s="19">
        <f t="shared" si="13"/>
        <v>0</v>
      </c>
      <c r="W51" s="19">
        <f t="shared" si="13"/>
        <v>0</v>
      </c>
      <c r="X51" s="19">
        <f t="shared" si="13"/>
        <v>1E-4</v>
      </c>
      <c r="Y51" s="19">
        <f t="shared" si="13"/>
        <v>0</v>
      </c>
      <c r="Z51" s="19">
        <f t="shared" si="13"/>
        <v>6.6000000000000003E-2</v>
      </c>
      <c r="AA51" s="19">
        <f t="shared" si="13"/>
        <v>0</v>
      </c>
      <c r="AB51" s="19">
        <f t="shared" si="13"/>
        <v>0</v>
      </c>
      <c r="AC51" s="19">
        <f t="shared" si="13"/>
        <v>0</v>
      </c>
      <c r="AD51" s="19">
        <f t="shared" si="13"/>
        <v>0</v>
      </c>
      <c r="AE51" s="19">
        <f t="shared" si="13"/>
        <v>0.151</v>
      </c>
      <c r="AF51" s="19">
        <f t="shared" si="13"/>
        <v>0.25</v>
      </c>
      <c r="AG51" s="19">
        <f t="shared" si="13"/>
        <v>5.8999999999999997E-2</v>
      </c>
      <c r="AH51" s="19">
        <f t="shared" si="13"/>
        <v>0</v>
      </c>
      <c r="AI51" s="19">
        <f t="shared" si="13"/>
        <v>0</v>
      </c>
      <c r="AJ51" s="19">
        <f t="shared" si="13"/>
        <v>0</v>
      </c>
      <c r="AK51" s="19">
        <f t="shared" si="13"/>
        <v>0</v>
      </c>
      <c r="AL51" s="19">
        <f t="shared" si="13"/>
        <v>0</v>
      </c>
      <c r="AM51" s="19">
        <f t="shared" si="13"/>
        <v>0</v>
      </c>
      <c r="AN51" s="19">
        <f t="shared" si="13"/>
        <v>0</v>
      </c>
      <c r="AO51" s="19">
        <f>SUM(AO47:AO50)</f>
        <v>0</v>
      </c>
      <c r="AP51" s="28">
        <f>SUM(AP47:AP50)</f>
        <v>0</v>
      </c>
      <c r="AQ51" s="19">
        <f t="shared" si="13"/>
        <v>0</v>
      </c>
      <c r="AR51" s="19">
        <f t="shared" si="13"/>
        <v>0</v>
      </c>
      <c r="AS51" s="19">
        <f t="shared" si="13"/>
        <v>0</v>
      </c>
      <c r="AT51" s="19">
        <f t="shared" si="13"/>
        <v>0</v>
      </c>
      <c r="AU51" s="19">
        <f t="shared" si="13"/>
        <v>0</v>
      </c>
      <c r="AV51" s="19">
        <f t="shared" si="13"/>
        <v>0</v>
      </c>
      <c r="AW51" s="19">
        <f t="shared" si="13"/>
        <v>0</v>
      </c>
      <c r="AX51" s="19">
        <f t="shared" si="13"/>
        <v>0</v>
      </c>
      <c r="AY51" s="19">
        <f t="shared" si="13"/>
        <v>0</v>
      </c>
      <c r="AZ51" s="19">
        <f t="shared" si="13"/>
        <v>0</v>
      </c>
      <c r="BA51" s="19">
        <f t="shared" si="13"/>
        <v>0</v>
      </c>
      <c r="BB51" s="19">
        <f t="shared" si="13"/>
        <v>0</v>
      </c>
      <c r="BC51" s="19">
        <f t="shared" si="13"/>
        <v>0</v>
      </c>
      <c r="BD51" s="19">
        <f t="shared" si="13"/>
        <v>0</v>
      </c>
      <c r="BE51" s="19">
        <f t="shared" si="13"/>
        <v>0</v>
      </c>
      <c r="BF51" s="19">
        <f t="shared" si="13"/>
        <v>0</v>
      </c>
      <c r="BG51" s="19">
        <f t="shared" si="13"/>
        <v>0</v>
      </c>
      <c r="BH51" s="19">
        <f t="shared" si="13"/>
        <v>0</v>
      </c>
      <c r="BI51" s="19">
        <f t="shared" si="13"/>
        <v>0</v>
      </c>
      <c r="BJ51" s="19">
        <f t="shared" si="13"/>
        <v>0</v>
      </c>
      <c r="BK51" s="19">
        <f t="shared" si="13"/>
        <v>0</v>
      </c>
      <c r="BL51" s="19">
        <f t="shared" si="13"/>
        <v>0</v>
      </c>
      <c r="BM51" s="19">
        <f t="shared" si="13"/>
        <v>0</v>
      </c>
      <c r="BN51" s="19">
        <f t="shared" si="13"/>
        <v>0</v>
      </c>
      <c r="BO51" s="19">
        <f t="shared" si="13"/>
        <v>0</v>
      </c>
      <c r="BP51" s="19">
        <f t="shared" ref="BP51:CR51" si="14">SUM(BP47:BP50)</f>
        <v>0</v>
      </c>
      <c r="BQ51" s="19">
        <f t="shared" si="14"/>
        <v>0</v>
      </c>
      <c r="BR51" s="19">
        <f t="shared" si="14"/>
        <v>0</v>
      </c>
      <c r="BS51" s="19">
        <f t="shared" si="14"/>
        <v>0</v>
      </c>
      <c r="BT51" s="19">
        <f t="shared" si="14"/>
        <v>0</v>
      </c>
      <c r="BU51" s="19">
        <f t="shared" si="14"/>
        <v>0</v>
      </c>
      <c r="BV51" s="19">
        <f t="shared" si="14"/>
        <v>0</v>
      </c>
      <c r="BW51" s="19">
        <f t="shared" si="14"/>
        <v>0</v>
      </c>
      <c r="BX51" s="19">
        <f t="shared" si="14"/>
        <v>0</v>
      </c>
      <c r="BY51" s="49">
        <f t="shared" si="14"/>
        <v>0</v>
      </c>
      <c r="BZ51" s="49">
        <f t="shared" si="14"/>
        <v>0</v>
      </c>
      <c r="CA51" s="49">
        <f t="shared" si="14"/>
        <v>0</v>
      </c>
      <c r="CB51" s="49">
        <f t="shared" si="14"/>
        <v>0</v>
      </c>
      <c r="CC51" s="49">
        <f t="shared" si="14"/>
        <v>0</v>
      </c>
      <c r="CD51" s="49">
        <f t="shared" si="14"/>
        <v>0</v>
      </c>
      <c r="CE51" s="49">
        <f t="shared" si="14"/>
        <v>0</v>
      </c>
      <c r="CF51" s="49">
        <f t="shared" si="14"/>
        <v>0</v>
      </c>
      <c r="CG51" s="49">
        <f t="shared" si="14"/>
        <v>0</v>
      </c>
      <c r="CH51" s="49">
        <f t="shared" si="14"/>
        <v>0</v>
      </c>
      <c r="CI51" s="49">
        <f t="shared" si="14"/>
        <v>0</v>
      </c>
      <c r="CJ51" s="49">
        <f t="shared" si="14"/>
        <v>0</v>
      </c>
      <c r="CK51" s="49">
        <f t="shared" si="14"/>
        <v>0</v>
      </c>
      <c r="CL51" s="49">
        <f t="shared" si="14"/>
        <v>0</v>
      </c>
      <c r="CM51" s="49">
        <f t="shared" si="14"/>
        <v>0</v>
      </c>
      <c r="CN51" s="49">
        <f t="shared" si="14"/>
        <v>0</v>
      </c>
      <c r="CO51" s="49">
        <f t="shared" si="14"/>
        <v>0</v>
      </c>
      <c r="CP51" s="49">
        <f t="shared" si="14"/>
        <v>0</v>
      </c>
      <c r="CQ51" s="49">
        <f t="shared" si="14"/>
        <v>0</v>
      </c>
      <c r="CR51" s="20">
        <f t="shared" si="14"/>
        <v>0</v>
      </c>
      <c r="CS51" s="56"/>
    </row>
    <row r="52" spans="1:97" x14ac:dyDescent="0.3">
      <c r="A52" s="9" t="s">
        <v>10</v>
      </c>
      <c r="B52" s="12">
        <v>58.738900000000001</v>
      </c>
      <c r="C52" s="13">
        <v>331.87290000000002</v>
      </c>
      <c r="D52" s="13">
        <v>64.333700000000007</v>
      </c>
      <c r="E52" s="13">
        <v>0.68880000000000008</v>
      </c>
      <c r="F52" s="13">
        <v>73.234099999999998</v>
      </c>
      <c r="G52" s="13">
        <v>5.9426000000000005</v>
      </c>
      <c r="H52" s="13">
        <v>46.177199999999999</v>
      </c>
      <c r="I52" s="13"/>
      <c r="J52" s="13"/>
      <c r="K52" s="13">
        <v>10.373800000000001</v>
      </c>
      <c r="L52" s="13"/>
      <c r="M52" s="13">
        <v>0.40320000000000006</v>
      </c>
      <c r="N52" s="13">
        <v>3.9119999999999995</v>
      </c>
      <c r="O52" s="13">
        <v>0.3821</v>
      </c>
      <c r="P52" s="13">
        <v>439.39359999999999</v>
      </c>
      <c r="Q52" s="13"/>
      <c r="R52" s="13"/>
      <c r="S52" s="13"/>
      <c r="T52" s="13"/>
      <c r="U52" s="13"/>
      <c r="V52" s="13">
        <v>0</v>
      </c>
      <c r="W52" s="13">
        <v>5.0000000000000001E-3</v>
      </c>
      <c r="X52" s="13"/>
      <c r="Y52" s="13">
        <v>53.481099999999998</v>
      </c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31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25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7"/>
      <c r="CR52" s="54"/>
    </row>
    <row r="53" spans="1:97" x14ac:dyDescent="0.3">
      <c r="A53" s="6" t="s">
        <v>17</v>
      </c>
      <c r="B53" s="14">
        <v>9.4964999999999993</v>
      </c>
      <c r="C53" s="15">
        <v>111.886</v>
      </c>
      <c r="D53" s="15">
        <v>17.613800000000005</v>
      </c>
      <c r="E53" s="15">
        <v>0.28289999999999998</v>
      </c>
      <c r="F53" s="15">
        <v>15.045100000000001</v>
      </c>
      <c r="G53" s="15">
        <v>1.0911999999999999</v>
      </c>
      <c r="H53" s="15">
        <v>7.9170999999999996</v>
      </c>
      <c r="I53" s="15">
        <v>8.0000000000000002E-3</v>
      </c>
      <c r="J53" s="15">
        <v>8.9599999999999999E-2</v>
      </c>
      <c r="K53" s="15">
        <v>2.9494999999999996</v>
      </c>
      <c r="L53" s="15">
        <v>6.0000000000000001E-3</v>
      </c>
      <c r="M53" s="15">
        <v>0.17280000000000001</v>
      </c>
      <c r="N53" s="15"/>
      <c r="O53" s="15">
        <v>0.70520000000000016</v>
      </c>
      <c r="P53" s="15">
        <v>452.54680000000002</v>
      </c>
      <c r="Q53" s="15"/>
      <c r="R53" s="15"/>
      <c r="S53" s="15">
        <v>43.588500000000003</v>
      </c>
      <c r="T53" s="15"/>
      <c r="U53" s="15"/>
      <c r="V53" s="15"/>
      <c r="W53" s="15"/>
      <c r="X53" s="15"/>
      <c r="Y53" s="15"/>
      <c r="Z53" s="15"/>
      <c r="AA53" s="15"/>
      <c r="AB53" s="15">
        <v>0</v>
      </c>
      <c r="AC53" s="15">
        <v>0</v>
      </c>
      <c r="AD53" s="15">
        <v>0</v>
      </c>
      <c r="AE53" s="15">
        <v>0</v>
      </c>
      <c r="AF53" s="15">
        <v>2.0000000000000001E-4</v>
      </c>
      <c r="AG53" s="15">
        <v>0</v>
      </c>
      <c r="AH53" s="15"/>
      <c r="AI53" s="15"/>
      <c r="AJ53" s="15"/>
      <c r="AK53" s="15"/>
      <c r="AL53" s="15"/>
      <c r="AM53" s="15"/>
      <c r="AN53" s="15"/>
      <c r="AO53" s="15"/>
      <c r="AP53" s="29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26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33"/>
      <c r="CR53" s="51"/>
    </row>
    <row r="54" spans="1:97" x14ac:dyDescent="0.3">
      <c r="A54" s="6" t="s">
        <v>95</v>
      </c>
      <c r="B54" s="14">
        <v>0.84179999999999999</v>
      </c>
      <c r="C54" s="15">
        <v>8.8925000000000001</v>
      </c>
      <c r="D54" s="15">
        <v>2.3119999999999998</v>
      </c>
      <c r="E54" s="15">
        <v>5.9999999999999995E-4</v>
      </c>
      <c r="F54" s="15">
        <v>2.5422999999999996</v>
      </c>
      <c r="G54" s="15">
        <v>0.2979</v>
      </c>
      <c r="H54" s="15">
        <v>0.24630000000000002</v>
      </c>
      <c r="I54" s="15"/>
      <c r="J54" s="15"/>
      <c r="K54" s="15">
        <v>1.8893</v>
      </c>
      <c r="L54" s="15"/>
      <c r="M54" s="15">
        <v>5.7000000000000002E-2</v>
      </c>
      <c r="N54" s="15">
        <v>0.26469999999999999</v>
      </c>
      <c r="O54" s="15"/>
      <c r="P54" s="15">
        <v>10.6805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29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26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33"/>
      <c r="CR54" s="51"/>
    </row>
    <row r="55" spans="1:97" ht="15" thickBot="1" x14ac:dyDescent="0.35">
      <c r="A55" s="7" t="s">
        <v>0</v>
      </c>
      <c r="B55" s="16">
        <v>15.689399999999999</v>
      </c>
      <c r="C55" s="17">
        <v>115.68910000000001</v>
      </c>
      <c r="D55" s="17">
        <v>26.2637</v>
      </c>
      <c r="E55" s="17">
        <v>0.34339999999999998</v>
      </c>
      <c r="F55" s="17">
        <v>14.6951</v>
      </c>
      <c r="G55" s="17">
        <v>3.4897999999999998</v>
      </c>
      <c r="H55" s="17">
        <v>2.2246000000000001</v>
      </c>
      <c r="I55" s="17"/>
      <c r="J55" s="17"/>
      <c r="K55" s="17">
        <v>10.100499999999998</v>
      </c>
      <c r="L55" s="17"/>
      <c r="M55" s="17">
        <v>0.26250000000000001</v>
      </c>
      <c r="N55" s="17"/>
      <c r="O55" s="17">
        <v>2.9288000000000003</v>
      </c>
      <c r="P55" s="17">
        <v>664.76969999999983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45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5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52"/>
    </row>
    <row r="56" spans="1:97" s="1" customFormat="1" ht="15" thickBot="1" x14ac:dyDescent="0.35">
      <c r="A56" s="60" t="s">
        <v>131</v>
      </c>
      <c r="B56" s="18">
        <f>SUM(B52:B55)</f>
        <v>84.766600000000011</v>
      </c>
      <c r="C56" s="19">
        <f t="shared" ref="C56:BO56" si="15">SUM(C52:C55)</f>
        <v>568.34050000000002</v>
      </c>
      <c r="D56" s="19">
        <f t="shared" si="15"/>
        <v>110.52320000000002</v>
      </c>
      <c r="E56" s="19">
        <f t="shared" si="15"/>
        <v>1.3157000000000001</v>
      </c>
      <c r="F56" s="19">
        <f t="shared" si="15"/>
        <v>105.5166</v>
      </c>
      <c r="G56" s="19">
        <f t="shared" si="15"/>
        <v>10.8215</v>
      </c>
      <c r="H56" s="19">
        <f t="shared" si="15"/>
        <v>56.565199999999997</v>
      </c>
      <c r="I56" s="19">
        <f t="shared" si="15"/>
        <v>8.0000000000000002E-3</v>
      </c>
      <c r="J56" s="19">
        <f t="shared" si="15"/>
        <v>8.9599999999999999E-2</v>
      </c>
      <c r="K56" s="19">
        <f t="shared" si="15"/>
        <v>25.313099999999999</v>
      </c>
      <c r="L56" s="19">
        <f t="shared" si="15"/>
        <v>6.0000000000000001E-3</v>
      </c>
      <c r="M56" s="19">
        <f t="shared" si="15"/>
        <v>0.89550000000000018</v>
      </c>
      <c r="N56" s="19">
        <f t="shared" si="15"/>
        <v>4.1766999999999994</v>
      </c>
      <c r="O56" s="19">
        <f t="shared" si="15"/>
        <v>4.0161000000000007</v>
      </c>
      <c r="P56" s="19">
        <f t="shared" si="15"/>
        <v>1567.3905999999997</v>
      </c>
      <c r="Q56" s="19">
        <f t="shared" si="15"/>
        <v>0</v>
      </c>
      <c r="R56" s="19">
        <f t="shared" si="15"/>
        <v>0</v>
      </c>
      <c r="S56" s="19">
        <f t="shared" si="15"/>
        <v>43.588500000000003</v>
      </c>
      <c r="T56" s="19">
        <f t="shared" si="15"/>
        <v>0</v>
      </c>
      <c r="U56" s="19">
        <f t="shared" si="15"/>
        <v>0</v>
      </c>
      <c r="V56" s="19">
        <f t="shared" si="15"/>
        <v>0</v>
      </c>
      <c r="W56" s="19">
        <f t="shared" si="15"/>
        <v>5.0000000000000001E-3</v>
      </c>
      <c r="X56" s="19">
        <f t="shared" si="15"/>
        <v>0</v>
      </c>
      <c r="Y56" s="19">
        <f t="shared" si="15"/>
        <v>53.481099999999998</v>
      </c>
      <c r="Z56" s="19">
        <f t="shared" si="15"/>
        <v>0</v>
      </c>
      <c r="AA56" s="19">
        <f t="shared" si="15"/>
        <v>0</v>
      </c>
      <c r="AB56" s="19">
        <f t="shared" si="15"/>
        <v>0</v>
      </c>
      <c r="AC56" s="19">
        <f t="shared" si="15"/>
        <v>0</v>
      </c>
      <c r="AD56" s="19">
        <f t="shared" si="15"/>
        <v>0</v>
      </c>
      <c r="AE56" s="19">
        <f t="shared" si="15"/>
        <v>0</v>
      </c>
      <c r="AF56" s="19">
        <f t="shared" si="15"/>
        <v>2.0000000000000001E-4</v>
      </c>
      <c r="AG56" s="19">
        <f t="shared" si="15"/>
        <v>0</v>
      </c>
      <c r="AH56" s="19">
        <f t="shared" si="15"/>
        <v>0</v>
      </c>
      <c r="AI56" s="19">
        <f t="shared" si="15"/>
        <v>0</v>
      </c>
      <c r="AJ56" s="19">
        <f t="shared" si="15"/>
        <v>0</v>
      </c>
      <c r="AK56" s="19">
        <f t="shared" si="15"/>
        <v>0</v>
      </c>
      <c r="AL56" s="19">
        <f t="shared" si="15"/>
        <v>0</v>
      </c>
      <c r="AM56" s="19">
        <f t="shared" si="15"/>
        <v>0</v>
      </c>
      <c r="AN56" s="19">
        <f t="shared" si="15"/>
        <v>0</v>
      </c>
      <c r="AO56" s="19">
        <f>SUM(AO52:AO55)</f>
        <v>0</v>
      </c>
      <c r="AP56" s="28">
        <f>SUM(AP52:AP55)</f>
        <v>0</v>
      </c>
      <c r="AQ56" s="19">
        <f t="shared" si="15"/>
        <v>0</v>
      </c>
      <c r="AR56" s="19">
        <f t="shared" si="15"/>
        <v>0</v>
      </c>
      <c r="AS56" s="19">
        <f t="shared" si="15"/>
        <v>0</v>
      </c>
      <c r="AT56" s="19">
        <f t="shared" si="15"/>
        <v>0</v>
      </c>
      <c r="AU56" s="19">
        <f t="shared" si="15"/>
        <v>0</v>
      </c>
      <c r="AV56" s="19">
        <f t="shared" si="15"/>
        <v>0</v>
      </c>
      <c r="AW56" s="19">
        <f t="shared" si="15"/>
        <v>0</v>
      </c>
      <c r="AX56" s="19">
        <f t="shared" si="15"/>
        <v>0</v>
      </c>
      <c r="AY56" s="19">
        <f t="shared" si="15"/>
        <v>0</v>
      </c>
      <c r="AZ56" s="19">
        <f t="shared" si="15"/>
        <v>0</v>
      </c>
      <c r="BA56" s="19">
        <f t="shared" si="15"/>
        <v>0</v>
      </c>
      <c r="BB56" s="19">
        <f t="shared" si="15"/>
        <v>0</v>
      </c>
      <c r="BC56" s="19">
        <f t="shared" si="15"/>
        <v>0</v>
      </c>
      <c r="BD56" s="19">
        <f t="shared" si="15"/>
        <v>0</v>
      </c>
      <c r="BE56" s="19">
        <f t="shared" si="15"/>
        <v>0</v>
      </c>
      <c r="BF56" s="19">
        <f t="shared" si="15"/>
        <v>0</v>
      </c>
      <c r="BG56" s="19">
        <f t="shared" si="15"/>
        <v>0</v>
      </c>
      <c r="BH56" s="19">
        <f t="shared" si="15"/>
        <v>0</v>
      </c>
      <c r="BI56" s="19">
        <f t="shared" si="15"/>
        <v>0</v>
      </c>
      <c r="BJ56" s="19">
        <f t="shared" si="15"/>
        <v>0</v>
      </c>
      <c r="BK56" s="19">
        <f t="shared" si="15"/>
        <v>0</v>
      </c>
      <c r="BL56" s="19">
        <f t="shared" si="15"/>
        <v>0</v>
      </c>
      <c r="BM56" s="19">
        <f t="shared" si="15"/>
        <v>0</v>
      </c>
      <c r="BN56" s="19">
        <f t="shared" si="15"/>
        <v>0</v>
      </c>
      <c r="BO56" s="19">
        <f t="shared" si="15"/>
        <v>0</v>
      </c>
      <c r="BP56" s="19">
        <f t="shared" ref="BP56:CR56" si="16">SUM(BP52:BP55)</f>
        <v>0</v>
      </c>
      <c r="BQ56" s="19">
        <f t="shared" si="16"/>
        <v>0</v>
      </c>
      <c r="BR56" s="19">
        <f t="shared" si="16"/>
        <v>0</v>
      </c>
      <c r="BS56" s="19">
        <f t="shared" si="16"/>
        <v>0</v>
      </c>
      <c r="BT56" s="19">
        <f t="shared" si="16"/>
        <v>0</v>
      </c>
      <c r="BU56" s="19">
        <f t="shared" si="16"/>
        <v>0</v>
      </c>
      <c r="BV56" s="19">
        <f t="shared" si="16"/>
        <v>0</v>
      </c>
      <c r="BW56" s="19">
        <f t="shared" si="16"/>
        <v>0</v>
      </c>
      <c r="BX56" s="19">
        <f t="shared" si="16"/>
        <v>0</v>
      </c>
      <c r="BY56" s="49">
        <f t="shared" si="16"/>
        <v>0</v>
      </c>
      <c r="BZ56" s="49">
        <f t="shared" si="16"/>
        <v>0</v>
      </c>
      <c r="CA56" s="49">
        <f t="shared" si="16"/>
        <v>0</v>
      </c>
      <c r="CB56" s="49">
        <f t="shared" si="16"/>
        <v>0</v>
      </c>
      <c r="CC56" s="49">
        <f t="shared" si="16"/>
        <v>0</v>
      </c>
      <c r="CD56" s="49">
        <f t="shared" si="16"/>
        <v>0</v>
      </c>
      <c r="CE56" s="49">
        <f t="shared" si="16"/>
        <v>0</v>
      </c>
      <c r="CF56" s="49">
        <f t="shared" si="16"/>
        <v>0</v>
      </c>
      <c r="CG56" s="49">
        <f t="shared" si="16"/>
        <v>0</v>
      </c>
      <c r="CH56" s="49">
        <f t="shared" si="16"/>
        <v>0</v>
      </c>
      <c r="CI56" s="49">
        <f t="shared" si="16"/>
        <v>0</v>
      </c>
      <c r="CJ56" s="49">
        <f t="shared" si="16"/>
        <v>0</v>
      </c>
      <c r="CK56" s="49">
        <f t="shared" si="16"/>
        <v>0</v>
      </c>
      <c r="CL56" s="49">
        <f t="shared" si="16"/>
        <v>0</v>
      </c>
      <c r="CM56" s="49">
        <f t="shared" si="16"/>
        <v>0</v>
      </c>
      <c r="CN56" s="49">
        <f t="shared" si="16"/>
        <v>0</v>
      </c>
      <c r="CO56" s="49">
        <f t="shared" si="16"/>
        <v>0</v>
      </c>
      <c r="CP56" s="49">
        <f t="shared" si="16"/>
        <v>0</v>
      </c>
      <c r="CQ56" s="49">
        <f t="shared" si="16"/>
        <v>0</v>
      </c>
      <c r="CR56" s="20">
        <f t="shared" si="16"/>
        <v>0</v>
      </c>
    </row>
    <row r="57" spans="1:97" x14ac:dyDescent="0.3">
      <c r="A57" s="9" t="s">
        <v>63</v>
      </c>
      <c r="B57" s="12">
        <v>5.6035000000000004</v>
      </c>
      <c r="C57" s="13">
        <v>28.902000000000001</v>
      </c>
      <c r="D57" s="13">
        <v>16.241799999999998</v>
      </c>
      <c r="E57" s="13">
        <v>0.18970000000000004</v>
      </c>
      <c r="F57" s="13">
        <v>8.996100000000002</v>
      </c>
      <c r="G57" s="13">
        <v>0.76500000000000001</v>
      </c>
      <c r="H57" s="13">
        <v>0.70100000000000007</v>
      </c>
      <c r="I57" s="13"/>
      <c r="J57" s="13"/>
      <c r="K57" s="13">
        <v>6.0541</v>
      </c>
      <c r="L57" s="13"/>
      <c r="M57" s="13">
        <v>5.8400000000000001E-2</v>
      </c>
      <c r="N57" s="13"/>
      <c r="O57" s="13">
        <v>0.5855999999999999</v>
      </c>
      <c r="P57" s="13">
        <v>62.936999999999998</v>
      </c>
      <c r="Q57" s="13"/>
      <c r="R57" s="13">
        <v>29.181999999999999</v>
      </c>
      <c r="S57" s="13"/>
      <c r="T57" s="13">
        <v>3.5299999999999998E-2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31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7"/>
      <c r="CR57" s="54"/>
    </row>
    <row r="58" spans="1:97" x14ac:dyDescent="0.3">
      <c r="A58" s="6" t="s">
        <v>20</v>
      </c>
      <c r="B58" s="14">
        <v>2.9950000000000001</v>
      </c>
      <c r="C58" s="15">
        <v>21.3917</v>
      </c>
      <c r="D58" s="15">
        <v>3.444999999999999</v>
      </c>
      <c r="E58" s="15">
        <v>0.17949999999999999</v>
      </c>
      <c r="F58" s="15">
        <v>6.3585000000000003</v>
      </c>
      <c r="G58" s="15">
        <v>0.81400000000000017</v>
      </c>
      <c r="H58" s="15">
        <v>1.9663999999999999</v>
      </c>
      <c r="I58" s="15"/>
      <c r="J58" s="15"/>
      <c r="K58" s="15">
        <v>1.8351</v>
      </c>
      <c r="L58" s="15"/>
      <c r="M58" s="15">
        <v>8.3599999999999994E-2</v>
      </c>
      <c r="N58" s="15"/>
      <c r="O58" s="15">
        <v>0.65249999999999997</v>
      </c>
      <c r="P58" s="15">
        <v>8.3079000000000001</v>
      </c>
      <c r="Q58" s="15"/>
      <c r="R58" s="15">
        <v>5.1334</v>
      </c>
      <c r="S58" s="15"/>
      <c r="T58" s="15">
        <v>1.7000000000000001E-2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29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26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33"/>
      <c r="CR58" s="51"/>
    </row>
    <row r="59" spans="1:97" x14ac:dyDescent="0.3">
      <c r="A59" s="6" t="s">
        <v>23</v>
      </c>
      <c r="B59" s="14">
        <v>2.3228999999999997</v>
      </c>
      <c r="C59" s="15">
        <v>12.151599999999998</v>
      </c>
      <c r="D59" s="15">
        <v>3.1473999999999998</v>
      </c>
      <c r="E59" s="15">
        <v>2E-3</v>
      </c>
      <c r="F59" s="15">
        <v>3.3890999999999996</v>
      </c>
      <c r="G59" s="15">
        <v>0.26819999999999999</v>
      </c>
      <c r="H59" s="15">
        <v>1.0761000000000001</v>
      </c>
      <c r="I59" s="15"/>
      <c r="J59" s="15"/>
      <c r="K59" s="15">
        <v>1.5369000000000002</v>
      </c>
      <c r="L59" s="15"/>
      <c r="M59" s="15">
        <v>4.0199999999999993E-2</v>
      </c>
      <c r="N59" s="15"/>
      <c r="O59" s="15">
        <v>0.16869999999999999</v>
      </c>
      <c r="P59" s="15">
        <v>33.264499999999998</v>
      </c>
      <c r="Q59" s="15"/>
      <c r="R59" s="15">
        <v>6.2186000000000003</v>
      </c>
      <c r="S59" s="15">
        <v>4.7500000000000001E-2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29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26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33"/>
      <c r="CR59" s="51"/>
    </row>
    <row r="60" spans="1:97" x14ac:dyDescent="0.3">
      <c r="A60" s="6" t="s">
        <v>21</v>
      </c>
      <c r="B60" s="14">
        <v>31.402899999999999</v>
      </c>
      <c r="C60" s="15">
        <v>175.36129999999994</v>
      </c>
      <c r="D60" s="15">
        <v>35.541000000000011</v>
      </c>
      <c r="E60" s="15">
        <v>7.6799999999999993E-2</v>
      </c>
      <c r="F60" s="15">
        <v>34.285400000000003</v>
      </c>
      <c r="G60" s="15">
        <v>2.9611999999999989</v>
      </c>
      <c r="H60" s="15">
        <v>3.8887999999999994</v>
      </c>
      <c r="I60" s="15"/>
      <c r="J60" s="15"/>
      <c r="K60" s="15">
        <v>17.699099999999998</v>
      </c>
      <c r="L60" s="15"/>
      <c r="M60" s="15">
        <v>0.76189999999999991</v>
      </c>
      <c r="N60" s="15"/>
      <c r="O60" s="15">
        <v>1.8946999999999998</v>
      </c>
      <c r="P60" s="15">
        <v>930.69330000000025</v>
      </c>
      <c r="Q60" s="15"/>
      <c r="R60" s="15">
        <v>135.8937</v>
      </c>
      <c r="S60" s="15">
        <v>11.912800000000001</v>
      </c>
      <c r="T60" s="15">
        <v>0.19939999999999999</v>
      </c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>
        <v>2.0000000000000001E-4</v>
      </c>
      <c r="AG60" s="15"/>
      <c r="AH60" s="15"/>
      <c r="AI60" s="15">
        <v>1E-4</v>
      </c>
      <c r="AJ60" s="15"/>
      <c r="AK60" s="15"/>
      <c r="AL60" s="15"/>
      <c r="AM60" s="15">
        <v>0</v>
      </c>
      <c r="AN60" s="15"/>
      <c r="AO60" s="15"/>
      <c r="AP60" s="29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26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33"/>
      <c r="CR60" s="51"/>
    </row>
    <row r="61" spans="1:97" x14ac:dyDescent="0.3">
      <c r="A61" s="6" t="s">
        <v>50</v>
      </c>
      <c r="B61" s="14">
        <v>9.4525999999999986</v>
      </c>
      <c r="C61" s="15">
        <v>139.46069999999997</v>
      </c>
      <c r="D61" s="15">
        <v>11.833900000000002</v>
      </c>
      <c r="E61" s="15">
        <v>1.1749000000000001</v>
      </c>
      <c r="F61" s="15">
        <v>8.7431999999999981</v>
      </c>
      <c r="G61" s="15">
        <v>1.5751999999999999</v>
      </c>
      <c r="H61" s="15">
        <v>0.23340000000000002</v>
      </c>
      <c r="I61" s="15"/>
      <c r="J61" s="15"/>
      <c r="K61" s="15">
        <v>6.4721000000000011</v>
      </c>
      <c r="L61" s="15"/>
      <c r="M61" s="15">
        <v>5.3300000000000007E-2</v>
      </c>
      <c r="N61" s="15"/>
      <c r="O61" s="15">
        <v>1.3076000000000001</v>
      </c>
      <c r="P61" s="15">
        <v>184.82619999999997</v>
      </c>
      <c r="Q61" s="15"/>
      <c r="R61" s="15">
        <v>66.595700000000008</v>
      </c>
      <c r="S61" s="15"/>
      <c r="T61" s="15">
        <v>7.1099999999999997E-2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>
        <v>8.9999999999999998E-4</v>
      </c>
      <c r="AN61" s="15"/>
      <c r="AO61" s="15"/>
      <c r="AP61" s="29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26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33"/>
      <c r="CR61" s="51"/>
    </row>
    <row r="62" spans="1:97" ht="15" thickBot="1" x14ac:dyDescent="0.35">
      <c r="A62" s="7" t="s">
        <v>51</v>
      </c>
      <c r="B62" s="16">
        <v>1.8621999999999999</v>
      </c>
      <c r="C62" s="17">
        <v>9.4493000000000009</v>
      </c>
      <c r="D62" s="17">
        <v>1.3180000000000003</v>
      </c>
      <c r="E62" s="17">
        <v>2.8E-3</v>
      </c>
      <c r="F62" s="17">
        <v>3.7648000000000001</v>
      </c>
      <c r="G62" s="17">
        <v>0.20789999999999997</v>
      </c>
      <c r="H62" s="17">
        <v>1.2609999999999999</v>
      </c>
      <c r="I62" s="17"/>
      <c r="J62" s="17"/>
      <c r="K62" s="17">
        <v>1.6801999999999999</v>
      </c>
      <c r="L62" s="17"/>
      <c r="M62" s="17">
        <v>2.4799999999999999E-2</v>
      </c>
      <c r="N62" s="17"/>
      <c r="O62" s="17">
        <v>0.16919999999999999</v>
      </c>
      <c r="P62" s="17">
        <v>12.301599999999999</v>
      </c>
      <c r="Q62" s="17"/>
      <c r="R62" s="17">
        <v>5.6185</v>
      </c>
      <c r="S62" s="17"/>
      <c r="T62" s="17">
        <v>1.5599999999999999E-2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45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5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52"/>
    </row>
    <row r="63" spans="1:97" s="1" customFormat="1" ht="15" thickBot="1" x14ac:dyDescent="0.35">
      <c r="A63" s="58" t="s">
        <v>132</v>
      </c>
      <c r="B63" s="18">
        <f>SUM(B57:B62)</f>
        <v>53.639099999999999</v>
      </c>
      <c r="C63" s="19">
        <f t="shared" ref="C63:BO63" si="17">SUM(C57:C62)</f>
        <v>386.71659999999991</v>
      </c>
      <c r="D63" s="19">
        <f t="shared" si="17"/>
        <v>71.527100000000004</v>
      </c>
      <c r="E63" s="19">
        <f t="shared" si="17"/>
        <v>1.6256999999999999</v>
      </c>
      <c r="F63" s="19">
        <f t="shared" si="17"/>
        <v>65.537099999999995</v>
      </c>
      <c r="G63" s="19">
        <f t="shared" si="17"/>
        <v>6.5914999999999981</v>
      </c>
      <c r="H63" s="19">
        <f t="shared" si="17"/>
        <v>9.1266999999999978</v>
      </c>
      <c r="I63" s="19">
        <f t="shared" si="17"/>
        <v>0</v>
      </c>
      <c r="J63" s="19">
        <f t="shared" si="17"/>
        <v>0</v>
      </c>
      <c r="K63" s="19">
        <f t="shared" si="17"/>
        <v>35.277500000000003</v>
      </c>
      <c r="L63" s="19">
        <f t="shared" si="17"/>
        <v>0</v>
      </c>
      <c r="M63" s="19">
        <f t="shared" si="17"/>
        <v>1.0222</v>
      </c>
      <c r="N63" s="19">
        <f t="shared" si="17"/>
        <v>0</v>
      </c>
      <c r="O63" s="19">
        <f t="shared" si="17"/>
        <v>4.7782999999999998</v>
      </c>
      <c r="P63" s="19">
        <f t="shared" si="17"/>
        <v>1232.3305000000003</v>
      </c>
      <c r="Q63" s="19">
        <f t="shared" si="17"/>
        <v>0</v>
      </c>
      <c r="R63" s="19">
        <f t="shared" si="17"/>
        <v>248.64189999999999</v>
      </c>
      <c r="S63" s="19">
        <f t="shared" si="17"/>
        <v>11.9603</v>
      </c>
      <c r="T63" s="19">
        <f t="shared" si="17"/>
        <v>0.33839999999999998</v>
      </c>
      <c r="U63" s="19">
        <f t="shared" si="17"/>
        <v>0</v>
      </c>
      <c r="V63" s="19">
        <f t="shared" si="17"/>
        <v>0</v>
      </c>
      <c r="W63" s="19">
        <f t="shared" si="17"/>
        <v>0</v>
      </c>
      <c r="X63" s="19">
        <f t="shared" si="17"/>
        <v>0</v>
      </c>
      <c r="Y63" s="19">
        <f t="shared" si="17"/>
        <v>0</v>
      </c>
      <c r="Z63" s="19">
        <f t="shared" si="17"/>
        <v>0</v>
      </c>
      <c r="AA63" s="19">
        <f t="shared" si="17"/>
        <v>0</v>
      </c>
      <c r="AB63" s="19">
        <f t="shared" si="17"/>
        <v>0</v>
      </c>
      <c r="AC63" s="19">
        <f t="shared" si="17"/>
        <v>0</v>
      </c>
      <c r="AD63" s="19">
        <f t="shared" si="17"/>
        <v>0</v>
      </c>
      <c r="AE63" s="19">
        <f t="shared" si="17"/>
        <v>0</v>
      </c>
      <c r="AF63" s="19">
        <f t="shared" si="17"/>
        <v>2.0000000000000001E-4</v>
      </c>
      <c r="AG63" s="19">
        <f t="shared" si="17"/>
        <v>0</v>
      </c>
      <c r="AH63" s="19">
        <f t="shared" si="17"/>
        <v>0</v>
      </c>
      <c r="AI63" s="19">
        <f t="shared" si="17"/>
        <v>1E-4</v>
      </c>
      <c r="AJ63" s="19">
        <f t="shared" si="17"/>
        <v>0</v>
      </c>
      <c r="AK63" s="19">
        <f t="shared" si="17"/>
        <v>0</v>
      </c>
      <c r="AL63" s="19">
        <f t="shared" si="17"/>
        <v>0</v>
      </c>
      <c r="AM63" s="19">
        <f t="shared" si="17"/>
        <v>8.9999999999999998E-4</v>
      </c>
      <c r="AN63" s="19">
        <f t="shared" si="17"/>
        <v>0</v>
      </c>
      <c r="AO63" s="19">
        <f>SUM(AO57:AO62)</f>
        <v>0</v>
      </c>
      <c r="AP63" s="28">
        <f>SUM(AP57:AP62)</f>
        <v>0</v>
      </c>
      <c r="AQ63" s="19">
        <f t="shared" si="17"/>
        <v>0</v>
      </c>
      <c r="AR63" s="19">
        <f t="shared" si="17"/>
        <v>0</v>
      </c>
      <c r="AS63" s="19">
        <f t="shared" si="17"/>
        <v>0</v>
      </c>
      <c r="AT63" s="19">
        <f t="shared" si="17"/>
        <v>0</v>
      </c>
      <c r="AU63" s="19">
        <f t="shared" si="17"/>
        <v>0</v>
      </c>
      <c r="AV63" s="19">
        <f t="shared" si="17"/>
        <v>0</v>
      </c>
      <c r="AW63" s="19">
        <f t="shared" si="17"/>
        <v>0</v>
      </c>
      <c r="AX63" s="19">
        <f t="shared" si="17"/>
        <v>0</v>
      </c>
      <c r="AY63" s="19">
        <f t="shared" si="17"/>
        <v>0</v>
      </c>
      <c r="AZ63" s="19">
        <f t="shared" si="17"/>
        <v>0</v>
      </c>
      <c r="BA63" s="19">
        <f t="shared" si="17"/>
        <v>0</v>
      </c>
      <c r="BB63" s="19">
        <f t="shared" si="17"/>
        <v>0</v>
      </c>
      <c r="BC63" s="19">
        <f t="shared" si="17"/>
        <v>0</v>
      </c>
      <c r="BD63" s="19">
        <f t="shared" si="17"/>
        <v>0</v>
      </c>
      <c r="BE63" s="19">
        <f t="shared" si="17"/>
        <v>0</v>
      </c>
      <c r="BF63" s="19">
        <f t="shared" si="17"/>
        <v>0</v>
      </c>
      <c r="BG63" s="19">
        <f t="shared" si="17"/>
        <v>0</v>
      </c>
      <c r="BH63" s="19">
        <f t="shared" si="17"/>
        <v>0</v>
      </c>
      <c r="BI63" s="19">
        <f t="shared" si="17"/>
        <v>0</v>
      </c>
      <c r="BJ63" s="19">
        <f t="shared" si="17"/>
        <v>0</v>
      </c>
      <c r="BK63" s="19">
        <f t="shared" si="17"/>
        <v>0</v>
      </c>
      <c r="BL63" s="19">
        <f t="shared" si="17"/>
        <v>0</v>
      </c>
      <c r="BM63" s="19">
        <f t="shared" si="17"/>
        <v>0</v>
      </c>
      <c r="BN63" s="19">
        <f t="shared" si="17"/>
        <v>0</v>
      </c>
      <c r="BO63" s="19">
        <f t="shared" si="17"/>
        <v>0</v>
      </c>
      <c r="BP63" s="19">
        <f t="shared" ref="BP63:CR63" si="18">SUM(BP57:BP62)</f>
        <v>0</v>
      </c>
      <c r="BQ63" s="19">
        <f t="shared" si="18"/>
        <v>0</v>
      </c>
      <c r="BR63" s="19">
        <f t="shared" si="18"/>
        <v>0</v>
      </c>
      <c r="BS63" s="19">
        <f t="shared" si="18"/>
        <v>0</v>
      </c>
      <c r="BT63" s="19">
        <f t="shared" si="18"/>
        <v>0</v>
      </c>
      <c r="BU63" s="19">
        <f t="shared" si="18"/>
        <v>0</v>
      </c>
      <c r="BV63" s="19">
        <f t="shared" si="18"/>
        <v>0</v>
      </c>
      <c r="BW63" s="19">
        <f t="shared" si="18"/>
        <v>0</v>
      </c>
      <c r="BX63" s="47">
        <f t="shared" si="18"/>
        <v>0</v>
      </c>
      <c r="BY63" s="49">
        <f t="shared" si="18"/>
        <v>0</v>
      </c>
      <c r="BZ63" s="49">
        <f t="shared" si="18"/>
        <v>0</v>
      </c>
      <c r="CA63" s="49">
        <f t="shared" si="18"/>
        <v>0</v>
      </c>
      <c r="CB63" s="49">
        <f t="shared" si="18"/>
        <v>0</v>
      </c>
      <c r="CC63" s="49">
        <f t="shared" si="18"/>
        <v>0</v>
      </c>
      <c r="CD63" s="49">
        <f t="shared" si="18"/>
        <v>0</v>
      </c>
      <c r="CE63" s="49">
        <f t="shared" si="18"/>
        <v>0</v>
      </c>
      <c r="CF63" s="49">
        <f t="shared" si="18"/>
        <v>0</v>
      </c>
      <c r="CG63" s="49">
        <f t="shared" si="18"/>
        <v>0</v>
      </c>
      <c r="CH63" s="49">
        <f t="shared" si="18"/>
        <v>0</v>
      </c>
      <c r="CI63" s="49">
        <f t="shared" si="18"/>
        <v>0</v>
      </c>
      <c r="CJ63" s="49">
        <f t="shared" si="18"/>
        <v>0</v>
      </c>
      <c r="CK63" s="49">
        <f t="shared" si="18"/>
        <v>0</v>
      </c>
      <c r="CL63" s="49">
        <f t="shared" si="18"/>
        <v>0</v>
      </c>
      <c r="CM63" s="49">
        <f t="shared" si="18"/>
        <v>0</v>
      </c>
      <c r="CN63" s="49">
        <f t="shared" si="18"/>
        <v>0</v>
      </c>
      <c r="CO63" s="49">
        <f t="shared" si="18"/>
        <v>0</v>
      </c>
      <c r="CP63" s="49">
        <f t="shared" si="18"/>
        <v>0</v>
      </c>
      <c r="CQ63" s="34">
        <f t="shared" si="18"/>
        <v>0</v>
      </c>
      <c r="CR63" s="48">
        <f t="shared" si="18"/>
        <v>0</v>
      </c>
    </row>
    <row r="64" spans="1:97" x14ac:dyDescent="0.3">
      <c r="A64" s="9" t="s">
        <v>40</v>
      </c>
      <c r="B64" s="12">
        <v>13.6532</v>
      </c>
      <c r="C64" s="13">
        <v>142.01769999999999</v>
      </c>
      <c r="D64" s="13">
        <v>21.969899999999999</v>
      </c>
      <c r="E64" s="13">
        <v>0.12620000000000001</v>
      </c>
      <c r="F64" s="13">
        <v>22.602699999999999</v>
      </c>
      <c r="G64" s="13">
        <v>2.2814999999999999</v>
      </c>
      <c r="H64" s="13">
        <v>3.4516999999999998</v>
      </c>
      <c r="I64" s="13"/>
      <c r="J64" s="13"/>
      <c r="K64" s="13">
        <v>13.802</v>
      </c>
      <c r="L64" s="13"/>
      <c r="M64" s="13">
        <v>0.73270000000000013</v>
      </c>
      <c r="N64" s="13">
        <v>0</v>
      </c>
      <c r="O64" s="13">
        <v>1.9009999999999996</v>
      </c>
      <c r="P64" s="13">
        <v>21.3888</v>
      </c>
      <c r="Q64" s="13"/>
      <c r="R64" s="13">
        <v>3.8900000000000004E-2</v>
      </c>
      <c r="S64" s="13">
        <v>0.63700000000000001</v>
      </c>
      <c r="T64" s="13"/>
      <c r="U64" s="13"/>
      <c r="V64" s="13"/>
      <c r="W64" s="13">
        <v>2E-3</v>
      </c>
      <c r="X64" s="13">
        <v>8.0000000000000002E-3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31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31">
        <v>0</v>
      </c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7"/>
      <c r="CR64" s="54"/>
    </row>
    <row r="65" spans="1:96" x14ac:dyDescent="0.3">
      <c r="A65" s="6" t="s">
        <v>33</v>
      </c>
      <c r="B65" s="14">
        <v>6.3005999999999993</v>
      </c>
      <c r="C65" s="15">
        <v>40.052799999999998</v>
      </c>
      <c r="D65" s="15">
        <v>9.8123000000000005</v>
      </c>
      <c r="E65" s="15">
        <v>0.13089999999999999</v>
      </c>
      <c r="F65" s="15">
        <v>12.6708</v>
      </c>
      <c r="G65" s="15">
        <v>1.2237</v>
      </c>
      <c r="H65" s="15">
        <v>7.6024999999999991</v>
      </c>
      <c r="I65" s="15"/>
      <c r="J65" s="15"/>
      <c r="K65" s="15">
        <v>2.988</v>
      </c>
      <c r="L65" s="15"/>
      <c r="M65" s="15">
        <v>0.11219999999999999</v>
      </c>
      <c r="N65" s="15"/>
      <c r="O65" s="15">
        <v>0.93619999999999992</v>
      </c>
      <c r="P65" s="15">
        <v>44.779600000000009</v>
      </c>
      <c r="Q65" s="15"/>
      <c r="R65" s="15"/>
      <c r="S65" s="15">
        <v>1.6631</v>
      </c>
      <c r="T65" s="15">
        <v>5.8999999999999997E-2</v>
      </c>
      <c r="U65" s="15"/>
      <c r="V65" s="15"/>
      <c r="W65" s="15"/>
      <c r="X65" s="15"/>
      <c r="Y65" s="15"/>
      <c r="Z65" s="15">
        <v>3.0000000000000003E-4</v>
      </c>
      <c r="AA65" s="15"/>
      <c r="AB65" s="15">
        <v>0</v>
      </c>
      <c r="AC65" s="15">
        <v>0</v>
      </c>
      <c r="AD65" s="15">
        <v>5.2000000000000002E-6</v>
      </c>
      <c r="AE65" s="15">
        <v>0</v>
      </c>
      <c r="AF65" s="15">
        <v>3.4200000000000001E-2</v>
      </c>
      <c r="AG65" s="15">
        <v>0</v>
      </c>
      <c r="AH65" s="15"/>
      <c r="AI65" s="15">
        <v>1E-3</v>
      </c>
      <c r="AJ65" s="15"/>
      <c r="AK65" s="15">
        <v>0</v>
      </c>
      <c r="AL65" s="15">
        <v>6.5460000000000008E-4</v>
      </c>
      <c r="AM65" s="15"/>
      <c r="AN65" s="15"/>
      <c r="AO65" s="15"/>
      <c r="AP65" s="29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26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33"/>
      <c r="CR65" s="51"/>
    </row>
    <row r="66" spans="1:96" x14ac:dyDescent="0.3">
      <c r="A66" s="6" t="s">
        <v>41</v>
      </c>
      <c r="B66" s="14">
        <v>1.6549</v>
      </c>
      <c r="C66" s="15">
        <v>13.2715</v>
      </c>
      <c r="D66" s="15">
        <v>4.2974000000000006</v>
      </c>
      <c r="E66" s="15">
        <v>5.0000000000000001E-3</v>
      </c>
      <c r="F66" s="15">
        <v>4.3679000000000006</v>
      </c>
      <c r="G66" s="15">
        <v>0.46730000000000005</v>
      </c>
      <c r="H66" s="15">
        <v>0.99120000000000008</v>
      </c>
      <c r="I66" s="15"/>
      <c r="J66" s="15"/>
      <c r="K66" s="15">
        <v>2.58</v>
      </c>
      <c r="L66" s="15"/>
      <c r="M66" s="15">
        <v>2.7200000000000002E-2</v>
      </c>
      <c r="N66" s="15"/>
      <c r="O66" s="15">
        <v>0.33350000000000002</v>
      </c>
      <c r="P66" s="15">
        <v>38.323300000000003</v>
      </c>
      <c r="Q66" s="15"/>
      <c r="R66" s="15"/>
      <c r="S66" s="15">
        <v>2.5700000000000001E-2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29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26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33"/>
      <c r="CR66" s="51"/>
    </row>
    <row r="67" spans="1:96" x14ac:dyDescent="0.3">
      <c r="A67" s="6" t="s">
        <v>22</v>
      </c>
      <c r="B67" s="14">
        <v>7.8427999999999995</v>
      </c>
      <c r="C67" s="15">
        <v>59.444200000000002</v>
      </c>
      <c r="D67" s="15">
        <v>16.218399999999999</v>
      </c>
      <c r="E67" s="15">
        <v>0.22060000000000002</v>
      </c>
      <c r="F67" s="15">
        <v>15.247400000000001</v>
      </c>
      <c r="G67" s="15">
        <v>3.0374000000000003</v>
      </c>
      <c r="H67" s="15">
        <v>0.71060000000000001</v>
      </c>
      <c r="I67" s="15">
        <v>0.2641</v>
      </c>
      <c r="J67" s="15">
        <v>0.10349999999999999</v>
      </c>
      <c r="K67" s="15">
        <v>12.036899999999997</v>
      </c>
      <c r="L67" s="15">
        <v>5.4199999999999998E-2</v>
      </c>
      <c r="M67" s="15">
        <v>0.11480000000000001</v>
      </c>
      <c r="N67" s="15"/>
      <c r="O67" s="15">
        <v>2.5245000000000002</v>
      </c>
      <c r="P67" s="15">
        <v>56.384799999999998</v>
      </c>
      <c r="Q67" s="15"/>
      <c r="R67" s="15">
        <v>0.106</v>
      </c>
      <c r="S67" s="15">
        <v>4.7448999999999995</v>
      </c>
      <c r="T67" s="15">
        <v>7.8399999999999997E-2</v>
      </c>
      <c r="U67" s="15"/>
      <c r="V67" s="15"/>
      <c r="W67" s="15"/>
      <c r="X67" s="15"/>
      <c r="Y67" s="15"/>
      <c r="Z67" s="15">
        <v>2.0000000000000001E-4</v>
      </c>
      <c r="AA67" s="15"/>
      <c r="AB67" s="15">
        <v>0</v>
      </c>
      <c r="AC67" s="15">
        <v>2.0000000000000001E-4</v>
      </c>
      <c r="AD67" s="15">
        <v>1.2999999999999999E-3</v>
      </c>
      <c r="AE67" s="15">
        <v>0</v>
      </c>
      <c r="AF67" s="15">
        <v>5.7299999999999997E-2</v>
      </c>
      <c r="AG67" s="15">
        <v>0</v>
      </c>
      <c r="AH67" s="15"/>
      <c r="AI67" s="15">
        <v>7.4000000000000003E-3</v>
      </c>
      <c r="AJ67" s="15"/>
      <c r="AK67" s="15">
        <v>0</v>
      </c>
      <c r="AL67" s="15">
        <v>0</v>
      </c>
      <c r="AM67" s="15"/>
      <c r="AN67" s="15"/>
      <c r="AO67" s="15"/>
      <c r="AP67" s="29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26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33"/>
      <c r="CR67" s="51"/>
    </row>
    <row r="68" spans="1:96" x14ac:dyDescent="0.3">
      <c r="A68" s="6" t="s">
        <v>32</v>
      </c>
      <c r="B68" s="14">
        <v>11.714999999999998</v>
      </c>
      <c r="C68" s="15">
        <v>33.679399999999994</v>
      </c>
      <c r="D68" s="15">
        <v>7.5248000000000008</v>
      </c>
      <c r="E68" s="15">
        <v>1.84E-2</v>
      </c>
      <c r="F68" s="15">
        <v>13.7812</v>
      </c>
      <c r="G68" s="15">
        <v>0.502</v>
      </c>
      <c r="H68" s="15">
        <v>6.6790000000000012</v>
      </c>
      <c r="I68" s="15"/>
      <c r="J68" s="15"/>
      <c r="K68" s="15">
        <v>0.91610000000000003</v>
      </c>
      <c r="L68" s="15"/>
      <c r="M68" s="15">
        <v>7.8E-2</v>
      </c>
      <c r="N68" s="15"/>
      <c r="O68" s="15">
        <v>0.19980000000000003</v>
      </c>
      <c r="P68" s="15">
        <v>92.064599999999999</v>
      </c>
      <c r="Q68" s="15"/>
      <c r="R68" s="15">
        <v>0.50819999999999999</v>
      </c>
      <c r="S68" s="15">
        <v>7.7800000000000008E-2</v>
      </c>
      <c r="T68" s="15">
        <v>2.9999999999999997E-4</v>
      </c>
      <c r="U68" s="15">
        <v>6.9999999999999999E-4</v>
      </c>
      <c r="V68" s="15"/>
      <c r="W68" s="15"/>
      <c r="X68" s="15">
        <v>3.9999999999999996E-4</v>
      </c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>
        <v>0</v>
      </c>
      <c r="AJ68" s="15"/>
      <c r="AK68" s="15"/>
      <c r="AL68" s="15"/>
      <c r="AM68" s="15"/>
      <c r="AN68" s="15"/>
      <c r="AO68" s="15"/>
      <c r="AP68" s="29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26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33"/>
      <c r="CR68" s="51"/>
    </row>
    <row r="69" spans="1:96" x14ac:dyDescent="0.3">
      <c r="A69" s="6" t="s">
        <v>69</v>
      </c>
      <c r="B69" s="14">
        <v>13.753600000000002</v>
      </c>
      <c r="C69" s="15">
        <v>105.29959999999998</v>
      </c>
      <c r="D69" s="15">
        <v>31.561999999999991</v>
      </c>
      <c r="E69" s="15">
        <v>1.7999999999999999E-2</v>
      </c>
      <c r="F69" s="15">
        <v>17.296700000000001</v>
      </c>
      <c r="G69" s="15">
        <v>1.4634</v>
      </c>
      <c r="H69" s="15">
        <v>8.9701000000000004</v>
      </c>
      <c r="I69" s="15"/>
      <c r="J69" s="15"/>
      <c r="K69" s="15">
        <v>2.8731999999999998</v>
      </c>
      <c r="L69" s="15"/>
      <c r="M69" s="15">
        <v>0.31619999999999993</v>
      </c>
      <c r="N69" s="15"/>
      <c r="O69" s="15">
        <v>1.1515</v>
      </c>
      <c r="P69" s="15">
        <v>244.77169999999998</v>
      </c>
      <c r="Q69" s="15"/>
      <c r="R69" s="15"/>
      <c r="S69" s="15"/>
      <c r="T69" s="15"/>
      <c r="U69" s="15"/>
      <c r="V69" s="15"/>
      <c r="W69" s="15"/>
      <c r="X69" s="15"/>
      <c r="Y69" s="15"/>
      <c r="Z69" s="15">
        <v>0</v>
      </c>
      <c r="AA69" s="15"/>
      <c r="AB69" s="15"/>
      <c r="AC69" s="15"/>
      <c r="AD69" s="15"/>
      <c r="AE69" s="15">
        <v>0</v>
      </c>
      <c r="AF69" s="15">
        <v>0</v>
      </c>
      <c r="AG69" s="15">
        <v>0</v>
      </c>
      <c r="AH69" s="15"/>
      <c r="AI69" s="15"/>
      <c r="AJ69" s="15"/>
      <c r="AK69" s="15"/>
      <c r="AL69" s="15"/>
      <c r="AM69" s="15">
        <v>1E-3</v>
      </c>
      <c r="AN69" s="15"/>
      <c r="AO69" s="15"/>
      <c r="AP69" s="29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26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33"/>
      <c r="CR69" s="51"/>
    </row>
    <row r="70" spans="1:96" x14ac:dyDescent="0.3">
      <c r="A70" s="6" t="s">
        <v>37</v>
      </c>
      <c r="B70" s="14">
        <v>322.73199999999997</v>
      </c>
      <c r="C70" s="15">
        <v>2473.1923999999995</v>
      </c>
      <c r="D70" s="15">
        <v>914.66780000000006</v>
      </c>
      <c r="E70" s="15">
        <v>11.470600000000001</v>
      </c>
      <c r="F70" s="15">
        <v>461.01789999999994</v>
      </c>
      <c r="G70" s="15">
        <v>30.181999999999999</v>
      </c>
      <c r="H70" s="15">
        <v>34.993599999999994</v>
      </c>
      <c r="I70" s="15"/>
      <c r="J70" s="15"/>
      <c r="K70" s="15">
        <v>371.32840000000004</v>
      </c>
      <c r="L70" s="15"/>
      <c r="M70" s="15">
        <v>5.9283999999999999</v>
      </c>
      <c r="N70" s="15"/>
      <c r="O70" s="15">
        <v>16.890800000000002</v>
      </c>
      <c r="P70" s="15">
        <v>2528.1547999999998</v>
      </c>
      <c r="Q70" s="15"/>
      <c r="R70" s="15">
        <v>29.610400000000002</v>
      </c>
      <c r="S70" s="15">
        <v>124.25060000000001</v>
      </c>
      <c r="T70" s="15">
        <v>2.5869</v>
      </c>
      <c r="U70" s="15"/>
      <c r="V70" s="15"/>
      <c r="W70" s="15"/>
      <c r="X70" s="15"/>
      <c r="Y70" s="15"/>
      <c r="Z70" s="15">
        <v>0.2349</v>
      </c>
      <c r="AA70" s="15"/>
      <c r="AB70" s="15">
        <v>4.0000000000000002E-4</v>
      </c>
      <c r="AC70" s="15">
        <v>3.4799999999999998E-2</v>
      </c>
      <c r="AD70" s="15">
        <v>0</v>
      </c>
      <c r="AE70" s="15">
        <v>0.21990000000000001</v>
      </c>
      <c r="AF70" s="15">
        <v>3.3332999999999999</v>
      </c>
      <c r="AG70" s="15">
        <v>0.21260000000000001</v>
      </c>
      <c r="AH70" s="15"/>
      <c r="AI70" s="15">
        <v>0.28499999999999998</v>
      </c>
      <c r="AJ70" s="15">
        <v>0</v>
      </c>
      <c r="AK70" s="15">
        <v>1.6000000000000001E-3</v>
      </c>
      <c r="AL70" s="15">
        <v>0</v>
      </c>
      <c r="AM70" s="15">
        <v>1.5299999999999999E-2</v>
      </c>
      <c r="AN70" s="15">
        <v>3.5000000000000001E-3</v>
      </c>
      <c r="AO70" s="15"/>
      <c r="AP70" s="29"/>
      <c r="AQ70" s="15"/>
      <c r="AR70" s="15"/>
      <c r="AS70" s="15"/>
      <c r="AT70" s="15"/>
      <c r="AU70" s="15"/>
      <c r="AV70" s="15">
        <v>0</v>
      </c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>
        <v>0</v>
      </c>
      <c r="BH70" s="15"/>
      <c r="BI70" s="15"/>
      <c r="BJ70" s="15"/>
      <c r="BK70" s="15"/>
      <c r="BL70" s="15"/>
      <c r="BM70" s="15"/>
      <c r="BN70" s="15">
        <v>0</v>
      </c>
      <c r="BO70" s="15">
        <v>0</v>
      </c>
      <c r="BP70" s="15"/>
      <c r="BQ70" s="15"/>
      <c r="BR70" s="15">
        <v>0</v>
      </c>
      <c r="BS70" s="15"/>
      <c r="BT70" s="15"/>
      <c r="BU70" s="15">
        <v>0</v>
      </c>
      <c r="BV70" s="15"/>
      <c r="BW70" s="15"/>
      <c r="BX70" s="15"/>
      <c r="BY70" s="26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>
        <v>0</v>
      </c>
      <c r="CK70" s="29"/>
      <c r="CL70" s="29"/>
      <c r="CM70" s="29"/>
      <c r="CN70" s="29"/>
      <c r="CO70" s="29"/>
      <c r="CP70" s="29"/>
      <c r="CQ70" s="33"/>
      <c r="CR70" s="51"/>
    </row>
    <row r="71" spans="1:96" ht="15" thickBot="1" x14ac:dyDescent="0.35">
      <c r="A71" s="7" t="s">
        <v>24</v>
      </c>
      <c r="B71" s="16">
        <v>27.838300000000004</v>
      </c>
      <c r="C71" s="17">
        <v>111.78500000000003</v>
      </c>
      <c r="D71" s="17">
        <v>19.009399999999999</v>
      </c>
      <c r="E71" s="17">
        <v>9.6299999999999997E-2</v>
      </c>
      <c r="F71" s="17">
        <v>36.131100000000004</v>
      </c>
      <c r="G71" s="17">
        <v>3.0427000000000013</v>
      </c>
      <c r="H71" s="17">
        <v>19.357299999999995</v>
      </c>
      <c r="I71" s="17">
        <v>0.57899999999999996</v>
      </c>
      <c r="J71" s="17">
        <v>4.4999999999999998E-2</v>
      </c>
      <c r="K71" s="17">
        <v>5.6221999999999994</v>
      </c>
      <c r="L71" s="17">
        <v>1.7000000000000001E-2</v>
      </c>
      <c r="M71" s="17">
        <v>0.23470000000000005</v>
      </c>
      <c r="N71" s="17">
        <v>1.2E-2</v>
      </c>
      <c r="O71" s="17">
        <v>2.4795999999999996</v>
      </c>
      <c r="P71" s="17">
        <v>75.122200000000021</v>
      </c>
      <c r="Q71" s="17"/>
      <c r="R71" s="17">
        <v>18.024300000000004</v>
      </c>
      <c r="S71" s="17">
        <v>4.0578000000000003</v>
      </c>
      <c r="T71" s="17">
        <v>0.19199999999999998</v>
      </c>
      <c r="U71" s="17"/>
      <c r="V71" s="17"/>
      <c r="W71" s="17">
        <v>0</v>
      </c>
      <c r="X71" s="17">
        <v>9.3999999999999986E-3</v>
      </c>
      <c r="Y71" s="17"/>
      <c r="Z71" s="17">
        <v>0</v>
      </c>
      <c r="AA71" s="17"/>
      <c r="AB71" s="17">
        <v>0</v>
      </c>
      <c r="AC71" s="17">
        <v>0</v>
      </c>
      <c r="AD71" s="17">
        <v>0</v>
      </c>
      <c r="AE71" s="17">
        <v>0</v>
      </c>
      <c r="AF71" s="17">
        <v>3.1999999999999997E-3</v>
      </c>
      <c r="AG71" s="17">
        <v>0</v>
      </c>
      <c r="AH71" s="17"/>
      <c r="AI71" s="17">
        <v>0</v>
      </c>
      <c r="AJ71" s="17"/>
      <c r="AK71" s="17">
        <v>2.0000000000000001E-4</v>
      </c>
      <c r="AL71" s="17">
        <v>0</v>
      </c>
      <c r="AM71" s="17">
        <v>0</v>
      </c>
      <c r="AN71" s="17">
        <v>0</v>
      </c>
      <c r="AO71" s="17"/>
      <c r="AP71" s="45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>
        <v>0</v>
      </c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55"/>
      <c r="BY71" s="44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6"/>
      <c r="CR71" s="52"/>
    </row>
    <row r="72" spans="1:96" s="1" customFormat="1" ht="15" thickBot="1" x14ac:dyDescent="0.35">
      <c r="A72" s="58" t="s">
        <v>133</v>
      </c>
      <c r="B72" s="18">
        <f>SUM(B64:B71)</f>
        <v>405.49039999999997</v>
      </c>
      <c r="C72" s="19">
        <f t="shared" ref="C72:BO72" si="19">SUM(C64:C71)</f>
        <v>2978.7425999999991</v>
      </c>
      <c r="D72" s="19">
        <f t="shared" si="19"/>
        <v>1025.0619999999999</v>
      </c>
      <c r="E72" s="19">
        <f t="shared" si="19"/>
        <v>12.086</v>
      </c>
      <c r="F72" s="19">
        <f t="shared" si="19"/>
        <v>583.11570000000006</v>
      </c>
      <c r="G72" s="19">
        <f t="shared" si="19"/>
        <v>42.2</v>
      </c>
      <c r="H72" s="19">
        <f t="shared" si="19"/>
        <v>82.755999999999986</v>
      </c>
      <c r="I72" s="19">
        <f t="shared" si="19"/>
        <v>0.84309999999999996</v>
      </c>
      <c r="J72" s="19">
        <f t="shared" si="19"/>
        <v>0.14849999999999999</v>
      </c>
      <c r="K72" s="19">
        <f t="shared" si="19"/>
        <v>412.14680000000004</v>
      </c>
      <c r="L72" s="19">
        <f t="shared" si="19"/>
        <v>7.1199999999999999E-2</v>
      </c>
      <c r="M72" s="19">
        <f t="shared" si="19"/>
        <v>7.5442</v>
      </c>
      <c r="N72" s="19">
        <f t="shared" si="19"/>
        <v>1.2E-2</v>
      </c>
      <c r="O72" s="19">
        <f t="shared" si="19"/>
        <v>26.416899999999998</v>
      </c>
      <c r="P72" s="19">
        <f t="shared" si="19"/>
        <v>3100.9897999999994</v>
      </c>
      <c r="Q72" s="19">
        <f t="shared" si="19"/>
        <v>0</v>
      </c>
      <c r="R72" s="19">
        <f t="shared" si="19"/>
        <v>48.287800000000004</v>
      </c>
      <c r="S72" s="19">
        <f t="shared" si="19"/>
        <v>135.45690000000002</v>
      </c>
      <c r="T72" s="19">
        <f t="shared" si="19"/>
        <v>2.9166000000000003</v>
      </c>
      <c r="U72" s="19">
        <f t="shared" si="19"/>
        <v>6.9999999999999999E-4</v>
      </c>
      <c r="V72" s="19">
        <f t="shared" si="19"/>
        <v>0</v>
      </c>
      <c r="W72" s="19">
        <f t="shared" si="19"/>
        <v>2E-3</v>
      </c>
      <c r="X72" s="19">
        <f t="shared" si="19"/>
        <v>1.7799999999999996E-2</v>
      </c>
      <c r="Y72" s="19">
        <f t="shared" si="19"/>
        <v>0</v>
      </c>
      <c r="Z72" s="19">
        <f t="shared" si="19"/>
        <v>0.2354</v>
      </c>
      <c r="AA72" s="19">
        <f t="shared" si="19"/>
        <v>0</v>
      </c>
      <c r="AB72" s="19">
        <f t="shared" si="19"/>
        <v>4.0000000000000002E-4</v>
      </c>
      <c r="AC72" s="19">
        <f t="shared" si="19"/>
        <v>3.4999999999999996E-2</v>
      </c>
      <c r="AD72" s="19">
        <f t="shared" si="19"/>
        <v>1.3051999999999998E-3</v>
      </c>
      <c r="AE72" s="19">
        <f t="shared" si="19"/>
        <v>0.21990000000000001</v>
      </c>
      <c r="AF72" s="19">
        <f t="shared" si="19"/>
        <v>3.4279999999999999</v>
      </c>
      <c r="AG72" s="19">
        <f t="shared" si="19"/>
        <v>0.21260000000000001</v>
      </c>
      <c r="AH72" s="19">
        <f t="shared" si="19"/>
        <v>0</v>
      </c>
      <c r="AI72" s="19">
        <f t="shared" si="19"/>
        <v>0.29339999999999999</v>
      </c>
      <c r="AJ72" s="19">
        <f t="shared" si="19"/>
        <v>0</v>
      </c>
      <c r="AK72" s="19">
        <f t="shared" si="19"/>
        <v>1.8000000000000002E-3</v>
      </c>
      <c r="AL72" s="19">
        <f t="shared" si="19"/>
        <v>6.5460000000000008E-4</v>
      </c>
      <c r="AM72" s="19">
        <f t="shared" si="19"/>
        <v>1.6299999999999999E-2</v>
      </c>
      <c r="AN72" s="19">
        <f t="shared" si="19"/>
        <v>3.5000000000000001E-3</v>
      </c>
      <c r="AO72" s="19">
        <f>SUM(AO64:AO71)</f>
        <v>0</v>
      </c>
      <c r="AP72" s="28">
        <f>SUM(AP64:AP71)</f>
        <v>0</v>
      </c>
      <c r="AQ72" s="19">
        <f t="shared" si="19"/>
        <v>0</v>
      </c>
      <c r="AR72" s="19">
        <f t="shared" si="19"/>
        <v>0</v>
      </c>
      <c r="AS72" s="19">
        <f t="shared" si="19"/>
        <v>0</v>
      </c>
      <c r="AT72" s="19">
        <f t="shared" si="19"/>
        <v>0</v>
      </c>
      <c r="AU72" s="19">
        <f t="shared" si="19"/>
        <v>0</v>
      </c>
      <c r="AV72" s="19">
        <f t="shared" si="19"/>
        <v>0</v>
      </c>
      <c r="AW72" s="19">
        <f t="shared" si="19"/>
        <v>0</v>
      </c>
      <c r="AX72" s="19">
        <f t="shared" si="19"/>
        <v>0</v>
      </c>
      <c r="AY72" s="19">
        <f t="shared" si="19"/>
        <v>0</v>
      </c>
      <c r="AZ72" s="19">
        <f t="shared" si="19"/>
        <v>0</v>
      </c>
      <c r="BA72" s="19">
        <f t="shared" si="19"/>
        <v>0</v>
      </c>
      <c r="BB72" s="19">
        <f t="shared" si="19"/>
        <v>0</v>
      </c>
      <c r="BC72" s="19">
        <f t="shared" si="19"/>
        <v>0</v>
      </c>
      <c r="BD72" s="19">
        <f t="shared" si="19"/>
        <v>0</v>
      </c>
      <c r="BE72" s="19">
        <f t="shared" si="19"/>
        <v>0</v>
      </c>
      <c r="BF72" s="19">
        <f t="shared" si="19"/>
        <v>0</v>
      </c>
      <c r="BG72" s="19">
        <f t="shared" si="19"/>
        <v>0</v>
      </c>
      <c r="BH72" s="19">
        <f t="shared" si="19"/>
        <v>0</v>
      </c>
      <c r="BI72" s="19">
        <f t="shared" si="19"/>
        <v>0</v>
      </c>
      <c r="BJ72" s="19">
        <f t="shared" si="19"/>
        <v>0</v>
      </c>
      <c r="BK72" s="19">
        <f t="shared" si="19"/>
        <v>0</v>
      </c>
      <c r="BL72" s="19">
        <f t="shared" si="19"/>
        <v>0</v>
      </c>
      <c r="BM72" s="19">
        <f t="shared" si="19"/>
        <v>0</v>
      </c>
      <c r="BN72" s="19">
        <f t="shared" si="19"/>
        <v>0</v>
      </c>
      <c r="BO72" s="19">
        <f t="shared" si="19"/>
        <v>0</v>
      </c>
      <c r="BP72" s="19">
        <f t="shared" ref="BP72:CR72" si="20">SUM(BP64:BP71)</f>
        <v>0</v>
      </c>
      <c r="BQ72" s="19">
        <f t="shared" si="20"/>
        <v>0</v>
      </c>
      <c r="BR72" s="19">
        <f t="shared" si="20"/>
        <v>0</v>
      </c>
      <c r="BS72" s="19">
        <f t="shared" si="20"/>
        <v>0</v>
      </c>
      <c r="BT72" s="19">
        <f t="shared" si="20"/>
        <v>0</v>
      </c>
      <c r="BU72" s="19">
        <f t="shared" si="20"/>
        <v>0</v>
      </c>
      <c r="BV72" s="19">
        <f t="shared" si="20"/>
        <v>0</v>
      </c>
      <c r="BW72" s="47">
        <f t="shared" si="20"/>
        <v>0</v>
      </c>
      <c r="BX72" s="49">
        <f t="shared" si="20"/>
        <v>0</v>
      </c>
      <c r="BY72" s="49">
        <f t="shared" si="20"/>
        <v>0</v>
      </c>
      <c r="BZ72" s="49">
        <f t="shared" si="20"/>
        <v>0</v>
      </c>
      <c r="CA72" s="49">
        <f t="shared" si="20"/>
        <v>0</v>
      </c>
      <c r="CB72" s="49">
        <f t="shared" si="20"/>
        <v>0</v>
      </c>
      <c r="CC72" s="49">
        <f t="shared" si="20"/>
        <v>0</v>
      </c>
      <c r="CD72" s="49">
        <f t="shared" si="20"/>
        <v>0</v>
      </c>
      <c r="CE72" s="49">
        <f t="shared" si="20"/>
        <v>0</v>
      </c>
      <c r="CF72" s="49">
        <f t="shared" si="20"/>
        <v>0</v>
      </c>
      <c r="CG72" s="49">
        <f t="shared" si="20"/>
        <v>0</v>
      </c>
      <c r="CH72" s="49">
        <f t="shared" si="20"/>
        <v>0</v>
      </c>
      <c r="CI72" s="49">
        <f t="shared" si="20"/>
        <v>0</v>
      </c>
      <c r="CJ72" s="49">
        <f t="shared" si="20"/>
        <v>0</v>
      </c>
      <c r="CK72" s="49">
        <f t="shared" si="20"/>
        <v>0</v>
      </c>
      <c r="CL72" s="49">
        <f t="shared" si="20"/>
        <v>0</v>
      </c>
      <c r="CM72" s="49">
        <f t="shared" si="20"/>
        <v>0</v>
      </c>
      <c r="CN72" s="49">
        <f t="shared" si="20"/>
        <v>0</v>
      </c>
      <c r="CO72" s="49">
        <f t="shared" si="20"/>
        <v>0</v>
      </c>
      <c r="CP72" s="49">
        <f t="shared" si="20"/>
        <v>0</v>
      </c>
      <c r="CQ72" s="49">
        <f t="shared" si="20"/>
        <v>0</v>
      </c>
      <c r="CR72" s="28">
        <f t="shared" si="20"/>
        <v>0</v>
      </c>
    </row>
    <row r="73" spans="1:96" s="2" customFormat="1" ht="15" thickBot="1" x14ac:dyDescent="0.35">
      <c r="A73" s="59" t="s">
        <v>165</v>
      </c>
      <c r="B73" s="21">
        <f t="shared" ref="B73:AG73" si="21">B8+B17+B25+B31+B38+B51+B56+B63+B72+B46</f>
        <v>1526.4572299999998</v>
      </c>
      <c r="C73" s="22">
        <f t="shared" si="21"/>
        <v>9823.1758999999984</v>
      </c>
      <c r="D73" s="22">
        <f t="shared" si="21"/>
        <v>2893.7282</v>
      </c>
      <c r="E73" s="22">
        <f t="shared" si="21"/>
        <v>25.899899999999999</v>
      </c>
      <c r="F73" s="22">
        <f t="shared" si="21"/>
        <v>2223.5653000000002</v>
      </c>
      <c r="G73" s="22">
        <f t="shared" si="21"/>
        <v>161.3948</v>
      </c>
      <c r="H73" s="22">
        <f t="shared" si="21"/>
        <v>389.25029999999987</v>
      </c>
      <c r="I73" s="22">
        <f t="shared" si="21"/>
        <v>6.6206999999999994</v>
      </c>
      <c r="J73" s="22">
        <f t="shared" si="21"/>
        <v>15.1037</v>
      </c>
      <c r="K73" s="22">
        <f t="shared" si="21"/>
        <v>1280.5774000000001</v>
      </c>
      <c r="L73" s="22">
        <f t="shared" si="21"/>
        <v>0.86369999999999991</v>
      </c>
      <c r="M73" s="22">
        <f t="shared" si="21"/>
        <v>25.2317</v>
      </c>
      <c r="N73" s="22">
        <f t="shared" si="21"/>
        <v>19.196599999999997</v>
      </c>
      <c r="O73" s="22">
        <f t="shared" si="21"/>
        <v>80.441199999999995</v>
      </c>
      <c r="P73" s="22">
        <f t="shared" si="21"/>
        <v>19034.006599999997</v>
      </c>
      <c r="Q73" s="22">
        <f t="shared" si="21"/>
        <v>12.440799999999999</v>
      </c>
      <c r="R73" s="22">
        <f t="shared" si="21"/>
        <v>6725.4287000000013</v>
      </c>
      <c r="S73" s="22">
        <f t="shared" si="21"/>
        <v>352.63210000000004</v>
      </c>
      <c r="T73" s="22">
        <f t="shared" si="21"/>
        <v>6.4080000000000004</v>
      </c>
      <c r="U73" s="22">
        <f t="shared" si="21"/>
        <v>6.9999999999999999E-4</v>
      </c>
      <c r="V73" s="22">
        <f t="shared" si="21"/>
        <v>0</v>
      </c>
      <c r="W73" s="22">
        <f t="shared" si="21"/>
        <v>7.0000000000000001E-3</v>
      </c>
      <c r="X73" s="22">
        <f t="shared" si="21"/>
        <v>1.7899999999999996E-2</v>
      </c>
      <c r="Y73" s="22">
        <f t="shared" si="21"/>
        <v>53.481099999999998</v>
      </c>
      <c r="Z73" s="22">
        <f t="shared" si="21"/>
        <v>0.49399999999999999</v>
      </c>
      <c r="AA73" s="22">
        <f t="shared" si="21"/>
        <v>0</v>
      </c>
      <c r="AB73" s="22">
        <f t="shared" si="21"/>
        <v>6.9999999999999999E-4</v>
      </c>
      <c r="AC73" s="22">
        <f>AC8+AC17+AC25+AC31+AC38+AC51+AC56+AC63+AC72+AC46</f>
        <v>3.8899999999999997E-2</v>
      </c>
      <c r="AD73" s="22">
        <f>AD8+AD17+AD25+AD31+AD38+AD51+AD56+AD63+AD72+AD46</f>
        <v>1.5051999999999999E-3</v>
      </c>
      <c r="AE73" s="22">
        <f t="shared" si="21"/>
        <v>0.5343</v>
      </c>
      <c r="AF73" s="22">
        <f t="shared" si="21"/>
        <v>6.6416999999999993</v>
      </c>
      <c r="AG73" s="22">
        <f t="shared" si="21"/>
        <v>0.3649</v>
      </c>
      <c r="AH73" s="22">
        <f t="shared" ref="AH73:BM73" si="22">AH8+AH17+AH25+AH31+AH38+AH51+AH56+AH63+AH72+AH46</f>
        <v>0.18739999999999998</v>
      </c>
      <c r="AI73" s="22">
        <f t="shared" si="22"/>
        <v>1.3855</v>
      </c>
      <c r="AJ73" s="22">
        <f t="shared" si="22"/>
        <v>0</v>
      </c>
      <c r="AK73" s="22">
        <f t="shared" si="22"/>
        <v>1.8000000000000002E-3</v>
      </c>
      <c r="AL73" s="22">
        <f>AL8+AL17+AL25+AL31+AL38+AL51+AL56+AL63+AL72+AL46</f>
        <v>4.2545999999999999E-3</v>
      </c>
      <c r="AM73" s="22">
        <f t="shared" si="22"/>
        <v>2.4099999999999996E-2</v>
      </c>
      <c r="AN73" s="22">
        <f t="shared" si="22"/>
        <v>3.7000000000000002E-3</v>
      </c>
      <c r="AO73" s="22">
        <f t="shared" si="22"/>
        <v>2.0000000000000001E-4</v>
      </c>
      <c r="AP73" s="23">
        <f t="shared" si="22"/>
        <v>0.39879999999999999</v>
      </c>
      <c r="AQ73" s="22">
        <f t="shared" si="22"/>
        <v>0</v>
      </c>
      <c r="AR73" s="22">
        <f t="shared" si="22"/>
        <v>0</v>
      </c>
      <c r="AS73" s="22">
        <f t="shared" si="22"/>
        <v>0</v>
      </c>
      <c r="AT73" s="22">
        <f t="shared" si="22"/>
        <v>0</v>
      </c>
      <c r="AU73" s="22">
        <f t="shared" si="22"/>
        <v>0</v>
      </c>
      <c r="AV73" s="22">
        <f t="shared" si="22"/>
        <v>0</v>
      </c>
      <c r="AW73" s="22">
        <f t="shared" si="22"/>
        <v>0</v>
      </c>
      <c r="AX73" s="22">
        <f t="shared" si="22"/>
        <v>0</v>
      </c>
      <c r="AY73" s="22">
        <f t="shared" si="22"/>
        <v>0</v>
      </c>
      <c r="AZ73" s="22">
        <f t="shared" si="22"/>
        <v>0</v>
      </c>
      <c r="BA73" s="22">
        <f t="shared" si="22"/>
        <v>0</v>
      </c>
      <c r="BB73" s="22">
        <f t="shared" si="22"/>
        <v>0</v>
      </c>
      <c r="BC73" s="22">
        <f t="shared" si="22"/>
        <v>0</v>
      </c>
      <c r="BD73" s="22">
        <f t="shared" si="22"/>
        <v>0</v>
      </c>
      <c r="BE73" s="22">
        <f t="shared" si="22"/>
        <v>0</v>
      </c>
      <c r="BF73" s="22">
        <f t="shared" si="22"/>
        <v>0</v>
      </c>
      <c r="BG73" s="22">
        <f t="shared" si="22"/>
        <v>0</v>
      </c>
      <c r="BH73" s="22">
        <f t="shared" si="22"/>
        <v>0</v>
      </c>
      <c r="BI73" s="22">
        <f t="shared" si="22"/>
        <v>0</v>
      </c>
      <c r="BJ73" s="22">
        <f t="shared" si="22"/>
        <v>0</v>
      </c>
      <c r="BK73" s="22">
        <f t="shared" si="22"/>
        <v>0</v>
      </c>
      <c r="BL73" s="22">
        <f t="shared" si="22"/>
        <v>0</v>
      </c>
      <c r="BM73" s="22">
        <f t="shared" si="22"/>
        <v>0</v>
      </c>
      <c r="BN73" s="22">
        <f t="shared" ref="BN73:CR73" si="23">BN8+BN17+BN25+BN31+BN38+BN51+BN56+BN63+BN72+BN46</f>
        <v>0</v>
      </c>
      <c r="BO73" s="22">
        <f t="shared" si="23"/>
        <v>0</v>
      </c>
      <c r="BP73" s="22">
        <f t="shared" si="23"/>
        <v>0</v>
      </c>
      <c r="BQ73" s="22">
        <f t="shared" si="23"/>
        <v>0</v>
      </c>
      <c r="BR73" s="22">
        <f t="shared" si="23"/>
        <v>0</v>
      </c>
      <c r="BS73" s="22">
        <f t="shared" si="23"/>
        <v>0</v>
      </c>
      <c r="BT73" s="22">
        <f t="shared" si="23"/>
        <v>0</v>
      </c>
      <c r="BU73" s="22">
        <f t="shared" si="23"/>
        <v>0</v>
      </c>
      <c r="BV73" s="22">
        <f t="shared" si="23"/>
        <v>0</v>
      </c>
      <c r="BW73" s="35">
        <f t="shared" si="23"/>
        <v>0</v>
      </c>
      <c r="BX73" s="22">
        <f t="shared" si="23"/>
        <v>0</v>
      </c>
      <c r="BY73" s="22">
        <f t="shared" si="23"/>
        <v>0</v>
      </c>
      <c r="BZ73" s="22">
        <f t="shared" si="23"/>
        <v>0</v>
      </c>
      <c r="CA73" s="22">
        <f t="shared" si="23"/>
        <v>0</v>
      </c>
      <c r="CB73" s="22">
        <f t="shared" si="23"/>
        <v>0</v>
      </c>
      <c r="CC73" s="22">
        <f t="shared" si="23"/>
        <v>0</v>
      </c>
      <c r="CD73" s="22">
        <f t="shared" si="23"/>
        <v>0</v>
      </c>
      <c r="CE73" s="22">
        <f t="shared" si="23"/>
        <v>0</v>
      </c>
      <c r="CF73" s="22">
        <f t="shared" si="23"/>
        <v>0</v>
      </c>
      <c r="CG73" s="22">
        <f t="shared" si="23"/>
        <v>0</v>
      </c>
      <c r="CH73" s="22">
        <f t="shared" si="23"/>
        <v>0</v>
      </c>
      <c r="CI73" s="22">
        <f t="shared" si="23"/>
        <v>0</v>
      </c>
      <c r="CJ73" s="22">
        <f t="shared" si="23"/>
        <v>0</v>
      </c>
      <c r="CK73" s="22">
        <f t="shared" si="23"/>
        <v>0</v>
      </c>
      <c r="CL73" s="22">
        <f t="shared" si="23"/>
        <v>0</v>
      </c>
      <c r="CM73" s="22">
        <f t="shared" si="23"/>
        <v>0</v>
      </c>
      <c r="CN73" s="22">
        <f t="shared" si="23"/>
        <v>0</v>
      </c>
      <c r="CO73" s="22">
        <f t="shared" si="23"/>
        <v>0</v>
      </c>
      <c r="CP73" s="22">
        <f t="shared" si="23"/>
        <v>0</v>
      </c>
      <c r="CQ73" s="22">
        <f t="shared" si="23"/>
        <v>0</v>
      </c>
      <c r="CR73" s="23">
        <f t="shared" si="2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Mindaugas Šimanskis</dc:creator>
  <cp:lastModifiedBy>Laima Kulvičienė</cp:lastModifiedBy>
  <dcterms:created xsi:type="dcterms:W3CDTF">2015-11-02T12:30:18Z</dcterms:created>
  <dcterms:modified xsi:type="dcterms:W3CDTF">2019-03-15T08:52:21Z</dcterms:modified>
</cp:coreProperties>
</file>